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285" windowWidth="15480" windowHeight="11640" activeTab="2"/>
  </bookViews>
  <sheets>
    <sheet name="KEY" sheetId="5" r:id="rId1"/>
    <sheet name="General" sheetId="4" r:id="rId2"/>
    <sheet name="Data" sheetId="1" r:id="rId3"/>
  </sheets>
  <definedNames>
    <definedName name="_xlnm.Print_Area" localSheetId="1">General!$A$1:$B$31</definedName>
    <definedName name="_xlnm.Print_Area" localSheetId="0">KEY!$A$1:$I$19</definedName>
  </definedNames>
  <calcPr calcId="145621"/>
</workbook>
</file>

<file path=xl/calcChain.xml><?xml version="1.0" encoding="utf-8"?>
<calcChain xmlns="http://schemas.openxmlformats.org/spreadsheetml/2006/main">
  <c r="J1" i="1" l="1"/>
  <c r="G51" i="1"/>
  <c r="G50" i="1"/>
  <c r="G49" i="1"/>
  <c r="G48" i="1"/>
  <c r="I32" i="1"/>
  <c r="I35" i="1" s="1"/>
  <c r="J32" i="1"/>
  <c r="J35" i="1" s="1"/>
  <c r="K32" i="1"/>
  <c r="K35" i="1" s="1"/>
  <c r="H32" i="1"/>
  <c r="H35" i="1" s="1"/>
  <c r="I29" i="1"/>
  <c r="J29" i="1"/>
  <c r="K29" i="1"/>
  <c r="H29" i="1"/>
</calcChain>
</file>

<file path=xl/comments1.xml><?xml version="1.0" encoding="utf-8"?>
<comments xmlns="http://schemas.openxmlformats.org/spreadsheetml/2006/main">
  <authors>
    <author>Sandra Atkins</author>
  </authors>
  <commentList>
    <comment ref="A43" authorId="0">
      <text>
        <r>
          <rPr>
            <sz val="8"/>
            <color indexed="12"/>
            <rFont val="Tahoma"/>
            <family val="2"/>
          </rPr>
          <t>This should be the "adjusted" entering cohort in fall of year shown.</t>
        </r>
      </text>
    </comment>
  </commentList>
</comments>
</file>

<file path=xl/sharedStrings.xml><?xml version="1.0" encoding="utf-8"?>
<sst xmlns="http://schemas.openxmlformats.org/spreadsheetml/2006/main" count="100" uniqueCount="95">
  <si>
    <t>What was the total market value of your endowment on June 30, 2010?</t>
  </si>
  <si>
    <t>What was the total market value of your endowment on June 30, 2011?</t>
  </si>
  <si>
    <t>Number of Record</t>
  </si>
  <si>
    <t>Number Solicited</t>
  </si>
  <si>
    <t>Number of Donors</t>
  </si>
  <si>
    <t>Dollar Amount</t>
  </si>
  <si>
    <t>Please include all those students from each entering cohort that graduated in the period shown,</t>
  </si>
  <si>
    <t>even if they did not graduate from the degree program originally entered.</t>
  </si>
  <si>
    <t>Please report additional graduates, not cumulative totals.</t>
  </si>
  <si>
    <t>cohort should be defined, as IPEDS instructs, using a census date of October 15 or the end of your institution's drop-add period,</t>
  </si>
  <si>
    <t>report an adjusted entering Fall cohort in line 4 if your institution had students who did not return because they are deceased or totally</t>
  </si>
  <si>
    <t>you may count students returning and include them in "Studying Elsewhere" if they are engaged in a pre-approved course of study</t>
  </si>
  <si>
    <t>elsewhere (I.e., internship, study-abroad, etc.) and are guaranteed re-entry upon their return.)  Students who are on leave for reasons</t>
  </si>
  <si>
    <t>other than pre-approved course of study elsewhere should be included in the "Did not return" line on the top section of the survey (line 9)</t>
  </si>
  <si>
    <t>Entering Fall Cohort</t>
  </si>
  <si>
    <t>Original number in entering fall cohort</t>
  </si>
  <si>
    <t>Deceased or disabled students</t>
  </si>
  <si>
    <t>Military, Foreign Aid Service, or Religious Mission students</t>
  </si>
  <si>
    <t>Adjusted entering fall cohort</t>
  </si>
  <si>
    <t>Currently enrolled (on campus)</t>
  </si>
  <si>
    <t>Status</t>
  </si>
  <si>
    <t>Studying elsewhere (expected to return)</t>
  </si>
  <si>
    <t>in</t>
  </si>
  <si>
    <t>Total return</t>
  </si>
  <si>
    <t>Fall</t>
  </si>
  <si>
    <t>Completed degree requirements by August 31</t>
  </si>
  <si>
    <t>Total (must equal line 4)</t>
  </si>
  <si>
    <t xml:space="preserve">even if they are expected to return. </t>
  </si>
  <si>
    <t>and permanently disabled, or left school for Military Service, Foreign Aid Service, or Religious Missions.  (When reporting Fall 2011 status,</t>
  </si>
  <si>
    <t>Number of full-time new first-years entering in Fall of year shown</t>
  </si>
  <si>
    <t>Number from cohort graduating by August 31 of:</t>
  </si>
  <si>
    <t>2011-12</t>
  </si>
  <si>
    <t>2010-11</t>
  </si>
  <si>
    <t>2009-10</t>
  </si>
  <si>
    <r>
      <t>or another official reporting date</t>
    </r>
    <r>
      <rPr>
        <sz val="8"/>
        <rFont val="Calibri"/>
        <family val="2"/>
        <scheme val="minor"/>
      </rPr>
      <t>.  Please DO NOT adjust you original number of entering fall cohorts in line 1 for any reason.  You will</t>
    </r>
  </si>
  <si>
    <r>
      <t xml:space="preserve">Please indicate your </t>
    </r>
    <r>
      <rPr>
        <b/>
        <sz val="10"/>
        <rFont val="Calibri"/>
        <family val="2"/>
        <scheme val="minor"/>
      </rPr>
      <t>baseline</t>
    </r>
    <r>
      <rPr>
        <sz val="10"/>
        <rFont val="Calibri"/>
        <family val="2"/>
        <scheme val="minor"/>
      </rPr>
      <t xml:space="preserve"> entry-level salary for tenure-track Assistant Professors for 2011-12, assuming that:</t>
    </r>
  </si>
  <si>
    <t>▪ the new hires had a PhD;</t>
  </si>
  <si>
    <t>▪ they were tenure-track appointments</t>
  </si>
  <si>
    <r>
      <t xml:space="preserve">▪ they had </t>
    </r>
    <r>
      <rPr>
        <u/>
        <sz val="10"/>
        <rFont val="Calibri"/>
        <family val="2"/>
        <scheme val="minor"/>
      </rPr>
      <t>no</t>
    </r>
    <r>
      <rPr>
        <sz val="10"/>
        <rFont val="Calibri"/>
        <family val="2"/>
        <scheme val="minor"/>
      </rPr>
      <t xml:space="preserve"> prior teaching experience; and</t>
    </r>
  </si>
  <si>
    <r>
      <t xml:space="preserve">▪ the salaries were those </t>
    </r>
    <r>
      <rPr>
        <u/>
        <sz val="10"/>
        <rFont val="Calibri"/>
        <family val="2"/>
        <scheme val="minor"/>
      </rPr>
      <t>before</t>
    </r>
    <r>
      <rPr>
        <sz val="10"/>
        <rFont val="Calibri"/>
        <family val="2"/>
        <scheme val="minor"/>
      </rPr>
      <t xml:space="preserve"> any adjustments were made for hard-to-hire fields</t>
    </r>
  </si>
  <si>
    <r>
      <t xml:space="preserve">(on tenure-track, with Ph.D., </t>
    </r>
    <r>
      <rPr>
        <b/>
        <sz val="11"/>
        <color theme="1"/>
        <rFont val="Calibri"/>
        <family val="2"/>
        <scheme val="minor"/>
      </rPr>
      <t>no prior</t>
    </r>
    <r>
      <rPr>
        <sz val="11"/>
        <color theme="1"/>
        <rFont val="Calibri"/>
        <family val="2"/>
        <scheme val="minor"/>
      </rPr>
      <t xml:space="preserve"> experience, </t>
    </r>
    <r>
      <rPr>
        <b/>
        <sz val="11"/>
        <color theme="1"/>
        <rFont val="Calibri"/>
        <family val="2"/>
        <scheme val="minor"/>
      </rPr>
      <t>not</t>
    </r>
    <r>
      <rPr>
        <sz val="11"/>
        <color theme="1"/>
        <rFont val="Calibri"/>
        <family val="2"/>
        <scheme val="minor"/>
      </rPr>
      <t xml:space="preserve"> a hard-to-hire field)</t>
    </r>
  </si>
  <si>
    <r>
      <t xml:space="preserve">(For </t>
    </r>
    <r>
      <rPr>
        <b/>
        <sz val="11"/>
        <rFont val="Calibri"/>
        <family val="2"/>
        <scheme val="minor"/>
      </rPr>
      <t>baseline</t>
    </r>
    <r>
      <rPr>
        <sz val="11"/>
        <rFont val="Calibri"/>
        <family val="2"/>
        <scheme val="minor"/>
      </rPr>
      <t xml:space="preserve"> salaries assume </t>
    </r>
    <r>
      <rPr>
        <b/>
        <sz val="11"/>
        <rFont val="Calibri"/>
        <family val="2"/>
        <scheme val="minor"/>
      </rPr>
      <t>no prior</t>
    </r>
    <r>
      <rPr>
        <sz val="11"/>
        <rFont val="Calibri"/>
        <family val="2"/>
        <scheme val="minor"/>
      </rPr>
      <t xml:space="preserve"> experience, </t>
    </r>
    <r>
      <rPr>
        <b/>
        <sz val="11"/>
        <rFont val="Calibri"/>
        <family val="2"/>
        <scheme val="minor"/>
      </rPr>
      <t>hired for the first time</t>
    </r>
    <r>
      <rPr>
        <sz val="11"/>
        <rFont val="Calibri"/>
        <family val="2"/>
        <scheme val="minor"/>
      </rPr>
      <t xml:space="preserve"> with appropriate terminal degree, teaching </t>
    </r>
    <r>
      <rPr>
        <b/>
        <sz val="11"/>
        <rFont val="Calibri"/>
        <family val="2"/>
        <scheme val="minor"/>
      </rPr>
      <t>non-lab</t>
    </r>
    <r>
      <rPr>
        <sz val="11"/>
        <rFont val="Calibri"/>
        <family val="2"/>
        <scheme val="minor"/>
      </rPr>
      <t xml:space="preserve"> course.)</t>
    </r>
  </si>
  <si>
    <t>HEDS Supplemental Data Set, 2011-12</t>
  </si>
  <si>
    <t>3. Retention Rates</t>
  </si>
  <si>
    <t>4. Graduation Rates</t>
  </si>
  <si>
    <t>5. Starting Faculty Salaries</t>
  </si>
  <si>
    <t>5a. Entry-level Assistant Professor salaries</t>
  </si>
  <si>
    <t>5b. Base Salary for Adjuncts per course:</t>
  </si>
  <si>
    <t>6. Percent increase in total faculty salary pool, from 2010-11 to 2011-12:</t>
  </si>
  <si>
    <t>1. Endowment Value: NACUBO Endowment Survey Section II, Question 2A and 2B</t>
  </si>
  <si>
    <t xml:space="preserve">2. Alumni Giving:  Voluntary Support of Education Survey (VSE) Section 4a, Line 1a: Alumni </t>
  </si>
  <si>
    <t>undergraduate degree or diploma holders, FY2011</t>
  </si>
  <si>
    <t>Did not return (withdrawn or on leave)</t>
  </si>
  <si>
    <r>
      <rPr>
        <sz val="10"/>
        <rFont val="Tahoma"/>
        <family val="2"/>
      </rPr>
      <t>Finally, in all data sharing activities, members are reminded of the Association of Institutional Research’s Code of Ethics</t>
    </r>
    <r>
      <rPr>
        <u/>
        <sz val="10"/>
        <color indexed="12"/>
        <rFont val="Tahoma"/>
        <family val="2"/>
      </rPr>
      <t xml:space="preserve"> (http://www.airweb.org/?page=140).</t>
    </r>
  </si>
  <si>
    <t>For specific research studies, participating institutions may seek permission from the Board of Directors to receive larger data sets that are not generally made available to institutions.</t>
  </si>
  <si>
    <t>HEDS explicitly recognizes the value of research and publication in higher education. Accordingly, any HEDS member may undertake and publish studies using HEDS data in professional associations and publications so long as appropriate confidentiality is preserved.  At a minimum, participating institutions may not be identified by name without their permission.  Institutions are advised to create comparison groups of three or more institutions instead and report peer information based on a group.</t>
  </si>
  <si>
    <t>While HEDS surveys and reports usually identify data with the institutions from which they came, some HEDS reports will, by request of HEDS members, provide data only in a masked or aggregated form.  In those cases, HEDS shall maintain the confidentiality of the institutional data except where specific permission for release is granted by the participating institutions.  For unit record data from surveys, confidentiality must be assured for both institutions and individuals.</t>
  </si>
  <si>
    <t xml:space="preserve">Under the "fair play" ground rule, a HEDS institution is entitled to receive information from other members only in those areas and for those years for which it has provided comparable information.  </t>
  </si>
  <si>
    <t xml:space="preserve">The HEDS representatives at each institution must assure that anyone to whom data are given understands their confidential character and the ground rules governing their use. </t>
  </si>
  <si>
    <t xml:space="preserve">Exceptions are data that HEDS may directly download from public sources (such as IPEDS), purchase from third party vendors, or collect from members as third party reports (e.g., NACUBO Endowment; AAUP Faculty Salary).  </t>
  </si>
  <si>
    <t xml:space="preserve">Primary HEDS data-sharing activities involve information that is either not available through other public sources or that is shared earlier with the Consortium than publicized by third parties.  HEDS members agree that they will use these data from other institutions received through HEDS only for their own internal planning and management, and not for external publication.  For instance, it is appropriate to use such data in presentations to senior administrators or a board, but not for admissions publications or news releases.  Even within the institution, HEDS members shall use discretion in how data for other institutions are used.  It is usually appropriate to share data fully with senior administrators and trustees, but it may not be appropriate to provide hard copy to faculty committees, and is almost certainly advisable to share data with students only when institutional identities are masked.  </t>
  </si>
  <si>
    <t>The Higher Education Data Sharing (HEDS) Consortium is a not-for-profit organization of private colleges and universities that assists member institutions in planning, management, institutional research, decision-support, policy analysis, educational evaluation, and assessment by assembling and sharing a mutually agreed-upon and regularly updated set of information, and by providing other services as directed by the Board.  HEDS members have an interest in assuring appropriate confidentiality for the data they provide through Consortium activities.  They also have a proprietary interest in that information, since they are assuming the internal costs of compiling it and paying the HEDS Office for its collection, analysis, and distribution.  HEDS has an interest in assuring that this information is not made available to third parties without appropriate permission and compensation, and HEDS members conduct their activities with the following understandings:</t>
  </si>
  <si>
    <t xml:space="preserve">Understandings Regarding the Use of Information Gathered for HEDS  </t>
  </si>
  <si>
    <t>Date</t>
  </si>
  <si>
    <t>E-mail</t>
  </si>
  <si>
    <t>Extension</t>
  </si>
  <si>
    <t>Phone</t>
  </si>
  <si>
    <t>Title</t>
  </si>
  <si>
    <t>Respondent</t>
  </si>
  <si>
    <t>Institution Name:</t>
  </si>
  <si>
    <t>Institution UNITID:</t>
  </si>
  <si>
    <t>General</t>
  </si>
  <si>
    <t>This page, introductory information</t>
  </si>
  <si>
    <t>Key</t>
  </si>
  <si>
    <t>Description</t>
  </si>
  <si>
    <t>Page</t>
  </si>
  <si>
    <t>Contents of this workbook:</t>
  </si>
  <si>
    <r>
      <t xml:space="preserve">Once you have completed this workbook, please e-mail it to Sandy Atkins at HEDS (satkins@e-heds.org) by </t>
    </r>
    <r>
      <rPr>
        <b/>
        <sz val="8"/>
        <color indexed="10"/>
        <rFont val="Arial"/>
        <family val="2"/>
      </rPr>
      <t>November 30, 2011</t>
    </r>
    <r>
      <rPr>
        <b/>
        <sz val="8"/>
        <rFont val="Arial"/>
        <family val="2"/>
      </rPr>
      <t>.</t>
    </r>
  </si>
  <si>
    <t>Enter Respondent information</t>
  </si>
  <si>
    <t>Data</t>
  </si>
  <si>
    <t>Institution:</t>
  </si>
  <si>
    <t>HEDS Supplemental Data Set, 2011-2012</t>
  </si>
  <si>
    <r>
      <t xml:space="preserve">This worksheet has been provided by HEDS for your use in submitting your responses to the HEDS Supplemental Data Set.  If you have questions or comments regarding this workbook, please contact Carol Trosset by e-mail (ctrosset@hampshire.edu) or by telephone (717.358.4448).  
</t>
    </r>
    <r>
      <rPr>
        <b/>
        <sz val="10"/>
        <color indexed="10"/>
        <rFont val="Arial"/>
        <family val="2"/>
      </rPr>
      <t>Please submit data on the worksheet titled "Data".</t>
    </r>
    <r>
      <rPr>
        <sz val="8"/>
        <rFont val="Arial"/>
        <family val="2"/>
      </rPr>
      <t xml:space="preserve"> </t>
    </r>
  </si>
  <si>
    <t>HEDS Supplemental Data Set, 2011-201</t>
  </si>
  <si>
    <t>Total grad ck</t>
  </si>
  <si>
    <r>
      <t xml:space="preserve">Please include in each entering cohort all first-time, full-time freshmen in all baccalaureate (normally four- or five-year) programs. </t>
    </r>
    <r>
      <rPr>
        <u/>
        <sz val="8"/>
        <color theme="1"/>
        <rFont val="Calibri"/>
        <family val="2"/>
        <scheme val="minor"/>
      </rPr>
      <t>The</t>
    </r>
  </si>
  <si>
    <t>Thank you for your participation in the HEDS Supplemental Data Set!</t>
  </si>
  <si>
    <t>Submission of Supplemental Data Set</t>
  </si>
  <si>
    <r>
      <t xml:space="preserve">Please note that we are </t>
    </r>
    <r>
      <rPr>
        <b/>
        <sz val="10"/>
        <rFont val="Calibri"/>
        <family val="2"/>
        <scheme val="minor"/>
      </rPr>
      <t>not</t>
    </r>
    <r>
      <rPr>
        <sz val="10"/>
        <rFont val="Calibri"/>
        <family val="2"/>
        <scheme val="minor"/>
      </rPr>
      <t xml:space="preserve"> asking for an </t>
    </r>
    <r>
      <rPr>
        <b/>
        <sz val="10"/>
        <rFont val="Calibri"/>
        <family val="2"/>
        <scheme val="minor"/>
      </rPr>
      <t>average</t>
    </r>
    <r>
      <rPr>
        <sz val="10"/>
        <rFont val="Calibri"/>
        <family val="2"/>
        <scheme val="minor"/>
      </rPr>
      <t xml:space="preserve"> of the actual starting salaries of your new hires; rather, we are asking for the stated policy or baseline salary from which you began to negotiate, or adjust, for Assistant Professors hired for 2011-12 who met the criteria cited above.  While we understand that adjustments may have been made downward if candidates were ABD, or salaries increased for candidates who either had a year or more of prior teaching experience or were being hired in highly competitive (i.e., high demand) fields, we are interested in </t>
    </r>
    <r>
      <rPr>
        <b/>
        <sz val="10"/>
        <rFont val="Calibri"/>
        <family val="2"/>
        <scheme val="minor"/>
      </rPr>
      <t>baseline figures only.</t>
    </r>
  </si>
  <si>
    <t>Kenyon College</t>
  </si>
  <si>
    <t>Erika Farfan</t>
  </si>
  <si>
    <t>Director of Institutional Research</t>
  </si>
  <si>
    <t>740-427-5571</t>
  </si>
  <si>
    <t>farfane@kenyon.edu</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</si>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</sst>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0.0%"/>
    <numFmt numFmtId="165" formatCode="_(&quot;$&quot;* #,##0_);_(&quot;$&quot;* \(#,##0\);_(&quot;$&quot;* &quot;-&quot;??_);_(@_)"/>
    <numFmt numFmtId="166" formatCode="_(* #,##0_);_(* \(#,##0\);_(* &quot;-&quot;??_);_(@_)"/>
  </numFmts>
  <fonts count="36">
    <font>
      <sz val="11"/>
      <color theme="1"/>
      <name val="Calibri"/>
      <family val="2"/>
      <scheme val="minor"/>
    </font>
    <font>
      <b/>
      <sz val="11"/>
      <color theme="1"/>
      <name val="Calibri"/>
      <family val="2"/>
      <scheme val="minor"/>
    </font>
    <font>
      <sz val="8"/>
      <color indexed="12"/>
      <name val="Tahoma"/>
      <family val="2"/>
    </font>
    <font>
      <sz val="11"/>
      <name val="Calibri"/>
      <family val="2"/>
      <scheme val="minor"/>
    </font>
    <font>
      <sz val="8"/>
      <name val="Calibri"/>
      <family val="2"/>
      <scheme val="minor"/>
    </font>
    <font>
      <u/>
      <sz val="8"/>
      <name val="Calibri"/>
      <family val="2"/>
      <scheme val="minor"/>
    </font>
    <font>
      <b/>
      <sz val="10"/>
      <name val="Calibri"/>
      <family val="2"/>
      <scheme val="minor"/>
    </font>
    <font>
      <sz val="10"/>
      <name val="Calibri"/>
      <family val="2"/>
      <scheme val="minor"/>
    </font>
    <font>
      <u/>
      <sz val="10"/>
      <name val="Calibri"/>
      <family val="2"/>
      <scheme val="minor"/>
    </font>
    <font>
      <b/>
      <sz val="11"/>
      <name val="Calibri"/>
      <family val="2"/>
      <scheme val="minor"/>
    </font>
    <font>
      <b/>
      <u/>
      <sz val="11"/>
      <name val="Calibri"/>
      <family val="2"/>
      <scheme val="minor"/>
    </font>
    <font>
      <b/>
      <u/>
      <sz val="11"/>
      <color theme="1"/>
      <name val="Calibri"/>
      <family val="2"/>
      <scheme val="minor"/>
    </font>
    <font>
      <sz val="11"/>
      <color theme="1"/>
      <name val="Calibri"/>
      <family val="2"/>
      <scheme val="minor"/>
    </font>
    <font>
      <sz val="10"/>
      <name val="Arial"/>
    </font>
    <font>
      <sz val="10"/>
      <name val="Tahoma"/>
      <family val="2"/>
    </font>
    <font>
      <u/>
      <sz val="10"/>
      <color theme="10"/>
      <name val="Palatino"/>
      <family val="1"/>
    </font>
    <font>
      <u/>
      <sz val="10"/>
      <color theme="10"/>
      <name val="Tahoma"/>
      <family val="2"/>
    </font>
    <font>
      <u/>
      <sz val="10"/>
      <color indexed="12"/>
      <name val="Tahoma"/>
      <family val="2"/>
    </font>
    <font>
      <b/>
      <sz val="10"/>
      <name val="Tahoma"/>
      <family val="2"/>
    </font>
    <font>
      <b/>
      <sz val="12"/>
      <name val="Tahoma"/>
      <family val="2"/>
    </font>
    <font>
      <sz val="10"/>
      <name val="Arial"/>
      <family val="2"/>
    </font>
    <font>
      <sz val="9"/>
      <name val="Arial"/>
      <family val="2"/>
    </font>
    <font>
      <b/>
      <sz val="10"/>
      <name val="Arial"/>
      <family val="2"/>
    </font>
    <font>
      <b/>
      <sz val="16"/>
      <name val="Arial"/>
      <family val="2"/>
    </font>
    <font>
      <b/>
      <sz val="18"/>
      <name val="Arial"/>
      <family val="2"/>
    </font>
    <font>
      <b/>
      <sz val="8"/>
      <color indexed="10"/>
      <name val="Arial"/>
      <family val="2"/>
    </font>
    <font>
      <sz val="8"/>
      <name val="Arial"/>
      <family val="2"/>
    </font>
    <font>
      <b/>
      <i/>
      <sz val="12"/>
      <name val="Arial"/>
      <family val="2"/>
    </font>
    <font>
      <i/>
      <sz val="10"/>
      <name val="Arial"/>
      <family val="2"/>
    </font>
    <font>
      <b/>
      <sz val="8"/>
      <name val="Arial"/>
      <family val="2"/>
    </font>
    <font>
      <b/>
      <sz val="10"/>
      <color indexed="10"/>
      <name val="Arial"/>
      <family val="2"/>
    </font>
    <font>
      <b/>
      <sz val="8"/>
      <color rgb="FFFF0000"/>
      <name val="Arial"/>
      <family val="2"/>
    </font>
    <font>
      <sz val="8"/>
      <color theme="1"/>
      <name val="Calibri"/>
      <family val="2"/>
      <scheme val="minor"/>
    </font>
    <font>
      <sz val="11"/>
      <color theme="0" tint="-0.499984740745262"/>
      <name val="Calibri"/>
      <family val="2"/>
      <scheme val="minor"/>
    </font>
    <font>
      <sz val="8"/>
      <color theme="0" tint="-0.499984740745262"/>
      <name val="Calibri"/>
      <family val="2"/>
      <scheme val="minor"/>
    </font>
    <font>
      <u/>
      <sz val="8"/>
      <color theme="1"/>
      <name val="Calibri"/>
      <family val="2"/>
      <scheme val="minor"/>
    </font>
  </fonts>
  <fills count="7">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indexed="43"/>
        <bgColor indexed="64"/>
      </patternFill>
    </fill>
    <fill>
      <patternFill patternType="solid">
        <fgColor theme="0" tint="-0.14999847407452621"/>
        <bgColor indexed="64"/>
      </patternFill>
    </fill>
    <fill>
      <patternFill patternType="solid">
        <fgColor theme="0" tint="-0.249977111117893"/>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top/>
      <bottom style="thin">
        <color indexed="64"/>
      </bottom>
      <diagonal/>
    </border>
    <border>
      <left/>
      <right style="medium">
        <color indexed="10"/>
      </right>
      <top/>
      <bottom style="medium">
        <color indexed="10"/>
      </bottom>
      <diagonal/>
    </border>
    <border>
      <left style="medium">
        <color indexed="10"/>
      </left>
      <right/>
      <top/>
      <bottom style="medium">
        <color indexed="10"/>
      </bottom>
      <diagonal/>
    </border>
    <border>
      <left/>
      <right style="medium">
        <color indexed="10"/>
      </right>
      <top/>
      <bottom/>
      <diagonal/>
    </border>
    <border>
      <left style="medium">
        <color indexed="10"/>
      </left>
      <right/>
      <top/>
      <bottom/>
      <diagonal/>
    </border>
    <border>
      <left/>
      <right style="medium">
        <color indexed="10"/>
      </right>
      <top style="medium">
        <color indexed="10"/>
      </top>
      <bottom/>
      <diagonal/>
    </border>
    <border>
      <left style="medium">
        <color indexed="10"/>
      </left>
      <right/>
      <top style="medium">
        <color indexed="10"/>
      </top>
      <bottom/>
      <diagonal/>
    </border>
  </borders>
  <cellStyleXfs count="6">
    <xf numFmtId="0" fontId="0" fillId="0" borderId="0"/>
    <xf numFmtId="43"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0" fontId="13" fillId="0" borderId="0"/>
    <xf numFmtId="0" fontId="15" fillId="0" borderId="0" applyNumberFormat="0" applyFill="0" applyBorder="0" applyAlignment="0" applyProtection="0">
      <alignment vertical="top"/>
      <protection locked="0"/>
    </xf>
  </cellStyleXfs>
  <cellXfs count="121">
    <xf numFmtId="0" fontId="0" fillId="0" borderId="0" xfId="0"/>
    <xf numFmtId="0" fontId="0" fillId="0" borderId="0" xfId="0" applyFont="1" applyFill="1"/>
    <xf numFmtId="0" fontId="3" fillId="0" borderId="0" xfId="0" applyFont="1" applyFill="1"/>
    <xf numFmtId="0" fontId="3" fillId="0" borderId="0" xfId="0" applyFont="1" applyFill="1" applyAlignment="1"/>
    <xf numFmtId="0" fontId="4" fillId="0" borderId="0" xfId="0" applyFont="1" applyFill="1" applyAlignment="1"/>
    <xf numFmtId="0" fontId="5" fillId="0" borderId="0" xfId="0" applyFont="1" applyFill="1"/>
    <xf numFmtId="0" fontId="4" fillId="0" borderId="0" xfId="0" applyFont="1" applyFill="1"/>
    <xf numFmtId="0" fontId="0" fillId="0" borderId="6" xfId="0" applyFont="1" applyFill="1" applyBorder="1"/>
    <xf numFmtId="0" fontId="0" fillId="0" borderId="14" xfId="0" applyFont="1" applyFill="1" applyBorder="1"/>
    <xf numFmtId="0" fontId="7" fillId="0" borderId="0" xfId="0" applyFont="1" applyFill="1"/>
    <xf numFmtId="0" fontId="9" fillId="0" borderId="1" xfId="0" applyFont="1" applyFill="1" applyBorder="1" applyAlignment="1">
      <alignment horizontal="center"/>
    </xf>
    <xf numFmtId="0" fontId="9" fillId="0" borderId="5" xfId="0" applyFont="1" applyFill="1" applyBorder="1" applyAlignment="1">
      <alignment horizontal="center"/>
    </xf>
    <xf numFmtId="0" fontId="9" fillId="0" borderId="7" xfId="0" applyFont="1" applyFill="1" applyBorder="1" applyAlignment="1">
      <alignment horizontal="center"/>
    </xf>
    <xf numFmtId="0" fontId="9" fillId="0" borderId="9" xfId="0" applyFont="1" applyFill="1" applyBorder="1" applyAlignment="1">
      <alignment horizontal="center"/>
    </xf>
    <xf numFmtId="0" fontId="9" fillId="0" borderId="10" xfId="0" applyFont="1" applyFill="1" applyBorder="1" applyAlignment="1">
      <alignment horizontal="center"/>
    </xf>
    <xf numFmtId="0" fontId="9" fillId="0" borderId="12" xfId="0" applyFont="1" applyFill="1" applyBorder="1" applyAlignment="1">
      <alignment horizontal="center"/>
    </xf>
    <xf numFmtId="0" fontId="9" fillId="0" borderId="15" xfId="0" applyFont="1" applyFill="1" applyBorder="1" applyAlignment="1">
      <alignment horizontal="center"/>
    </xf>
    <xf numFmtId="0" fontId="9" fillId="0" borderId="0" xfId="0" applyFont="1" applyFill="1"/>
    <xf numFmtId="0" fontId="3" fillId="0" borderId="0" xfId="0" applyFont="1" applyFill="1" applyAlignment="1">
      <alignment horizontal="center"/>
    </xf>
    <xf numFmtId="0" fontId="10" fillId="0" borderId="0" xfId="0" applyFont="1" applyFill="1" applyAlignment="1"/>
    <xf numFmtId="0" fontId="10" fillId="0" borderId="0" xfId="0" applyFont="1" applyFill="1" applyAlignment="1">
      <alignment horizontal="center"/>
    </xf>
    <xf numFmtId="0" fontId="3" fillId="0" borderId="0" xfId="0" applyFont="1" applyFill="1" applyAlignment="1">
      <alignment vertical="top" wrapText="1"/>
    </xf>
    <xf numFmtId="3" fontId="0" fillId="0" borderId="0" xfId="0" applyNumberFormat="1" applyFont="1" applyFill="1" applyBorder="1" applyProtection="1">
      <protection locked="0"/>
    </xf>
    <xf numFmtId="0" fontId="13" fillId="2" borderId="0" xfId="4" applyFill="1"/>
    <xf numFmtId="0" fontId="14" fillId="0" borderId="21" xfId="4" applyFont="1" applyFill="1" applyBorder="1" applyAlignment="1">
      <alignment wrapText="1"/>
    </xf>
    <xf numFmtId="0" fontId="14" fillId="0" borderId="22" xfId="4" applyFont="1" applyFill="1" applyBorder="1" applyAlignment="1">
      <alignment horizontal="left" wrapText="1" indent="4"/>
    </xf>
    <xf numFmtId="0" fontId="18" fillId="0" borderId="22" xfId="4" applyFont="1" applyFill="1" applyBorder="1" applyAlignment="1">
      <alignment horizontal="left" vertical="top" wrapText="1" indent="2"/>
    </xf>
    <xf numFmtId="0" fontId="14" fillId="0" borderId="21" xfId="4" applyFont="1" applyFill="1" applyBorder="1" applyAlignment="1">
      <alignment horizontal="left" wrapText="1"/>
    </xf>
    <xf numFmtId="0" fontId="14" fillId="0" borderId="22" xfId="4" applyFont="1" applyFill="1" applyBorder="1" applyAlignment="1">
      <alignment wrapText="1"/>
    </xf>
    <xf numFmtId="0" fontId="20" fillId="4" borderId="0" xfId="4" applyFont="1" applyFill="1"/>
    <xf numFmtId="0" fontId="13" fillId="4" borderId="0" xfId="4" applyFill="1"/>
    <xf numFmtId="0" fontId="23" fillId="4" borderId="0" xfId="4" applyFont="1" applyFill="1"/>
    <xf numFmtId="14" fontId="13" fillId="0" borderId="1" xfId="4" applyNumberFormat="1" applyFill="1" applyBorder="1" applyAlignment="1" applyProtection="1">
      <alignment horizontal="left"/>
      <protection locked="0"/>
    </xf>
    <xf numFmtId="0" fontId="21" fillId="0" borderId="1" xfId="4" applyFont="1" applyFill="1" applyBorder="1" applyAlignment="1" applyProtection="1">
      <alignment horizontal="left"/>
      <protection locked="0"/>
    </xf>
    <xf numFmtId="0" fontId="20" fillId="2" borderId="0" xfId="4" applyFont="1" applyFill="1" applyAlignment="1"/>
    <xf numFmtId="0" fontId="20" fillId="0" borderId="0" xfId="4" applyFont="1" applyFill="1" applyAlignment="1"/>
    <xf numFmtId="0" fontId="26" fillId="0" borderId="0" xfId="4" applyFont="1" applyFill="1" applyAlignment="1"/>
    <xf numFmtId="0" fontId="25" fillId="0" borderId="0" xfId="4" applyFont="1" applyFill="1" applyAlignment="1"/>
    <xf numFmtId="0" fontId="22" fillId="0" borderId="0" xfId="4" applyFont="1" applyFill="1" applyAlignment="1"/>
    <xf numFmtId="0" fontId="27" fillId="0" borderId="0" xfId="4" applyFont="1" applyFill="1" applyAlignment="1"/>
    <xf numFmtId="0" fontId="28" fillId="0" borderId="0" xfId="4" applyFont="1" applyFill="1" applyAlignment="1"/>
    <xf numFmtId="0" fontId="13" fillId="2" borderId="0" xfId="4" applyFill="1" applyAlignment="1">
      <alignment wrapText="1"/>
    </xf>
    <xf numFmtId="0" fontId="13" fillId="0" borderId="0" xfId="4" applyFill="1" applyAlignment="1">
      <alignment wrapText="1"/>
    </xf>
    <xf numFmtId="0" fontId="13" fillId="2" borderId="0" xfId="4" applyFill="1" applyAlignment="1"/>
    <xf numFmtId="0" fontId="31" fillId="0" borderId="0" xfId="4" applyFont="1" applyFill="1" applyAlignment="1"/>
    <xf numFmtId="0" fontId="13" fillId="0" borderId="0" xfId="4" applyFill="1" applyAlignment="1"/>
    <xf numFmtId="0" fontId="26" fillId="6" borderId="0" xfId="4" applyFont="1" applyFill="1" applyAlignment="1"/>
    <xf numFmtId="0" fontId="20" fillId="6" borderId="0" xfId="4" applyFont="1" applyFill="1" applyAlignment="1"/>
    <xf numFmtId="0" fontId="13" fillId="6" borderId="0" xfId="4" applyFill="1"/>
    <xf numFmtId="0" fontId="25" fillId="6" borderId="0" xfId="4" applyFont="1" applyFill="1" applyAlignment="1"/>
    <xf numFmtId="0" fontId="13" fillId="6" borderId="0" xfId="4" applyFill="1" applyAlignment="1"/>
    <xf numFmtId="0" fontId="0" fillId="0" borderId="0" xfId="0" applyAlignment="1"/>
    <xf numFmtId="0" fontId="0" fillId="6" borderId="0" xfId="0" applyFont="1" applyFill="1"/>
    <xf numFmtId="0" fontId="0" fillId="6" borderId="0" xfId="0" applyFill="1"/>
    <xf numFmtId="0" fontId="1" fillId="0" borderId="0" xfId="0" applyFont="1" applyFill="1"/>
    <xf numFmtId="0" fontId="0" fillId="0" borderId="0" xfId="0" applyFill="1"/>
    <xf numFmtId="0" fontId="32" fillId="0" borderId="0" xfId="0" applyFont="1" applyFill="1"/>
    <xf numFmtId="165" fontId="0" fillId="0" borderId="1" xfId="2" applyNumberFormat="1" applyFont="1" applyFill="1" applyBorder="1" applyProtection="1">
      <protection locked="0"/>
    </xf>
    <xf numFmtId="166" fontId="3" fillId="0" borderId="1" xfId="1" applyNumberFormat="1" applyFont="1" applyFill="1" applyBorder="1" applyProtection="1">
      <protection locked="0"/>
    </xf>
    <xf numFmtId="166" fontId="3" fillId="0" borderId="0" xfId="1" applyNumberFormat="1" applyFont="1" applyFill="1"/>
    <xf numFmtId="166" fontId="3" fillId="0" borderId="7" xfId="1" applyNumberFormat="1" applyFont="1" applyFill="1" applyBorder="1" applyProtection="1">
      <protection locked="0"/>
    </xf>
    <xf numFmtId="166" fontId="3" fillId="0" borderId="8" xfId="1" applyNumberFormat="1" applyFont="1" applyFill="1" applyBorder="1" applyProtection="1">
      <protection locked="0"/>
    </xf>
    <xf numFmtId="166" fontId="3" fillId="0" borderId="10" xfId="1" applyNumberFormat="1" applyFont="1" applyFill="1" applyBorder="1" applyProtection="1">
      <protection locked="0"/>
    </xf>
    <xf numFmtId="166" fontId="3" fillId="0" borderId="11" xfId="1" applyNumberFormat="1" applyFont="1" applyFill="1" applyBorder="1" applyProtection="1">
      <protection locked="0"/>
    </xf>
    <xf numFmtId="166" fontId="3" fillId="0" borderId="13" xfId="1" applyNumberFormat="1" applyFont="1" applyFill="1" applyBorder="1" applyProtection="1">
      <protection locked="0"/>
    </xf>
    <xf numFmtId="166" fontId="0" fillId="0" borderId="1" xfId="1" applyNumberFormat="1" applyFont="1" applyFill="1" applyBorder="1" applyProtection="1">
      <protection locked="0"/>
    </xf>
    <xf numFmtId="164" fontId="0" fillId="0" borderId="1" xfId="3" applyNumberFormat="1" applyFont="1" applyFill="1" applyBorder="1" applyProtection="1">
      <protection locked="0"/>
    </xf>
    <xf numFmtId="166" fontId="33" fillId="5" borderId="5" xfId="1" applyNumberFormat="1" applyFont="1" applyFill="1" applyBorder="1" applyProtection="1"/>
    <xf numFmtId="166" fontId="33" fillId="5" borderId="12" xfId="1" applyNumberFormat="1" applyFont="1" applyFill="1" applyBorder="1" applyProtection="1"/>
    <xf numFmtId="166" fontId="33" fillId="5" borderId="15" xfId="1" applyNumberFormat="1" applyFont="1" applyFill="1" applyBorder="1" applyProtection="1"/>
    <xf numFmtId="0" fontId="34" fillId="5" borderId="0" xfId="0" applyFont="1" applyFill="1"/>
    <xf numFmtId="0" fontId="34" fillId="5" borderId="1" xfId="0" applyFont="1" applyFill="1" applyBorder="1"/>
    <xf numFmtId="166" fontId="33" fillId="5" borderId="1" xfId="0" applyNumberFormat="1" applyFont="1" applyFill="1" applyBorder="1"/>
    <xf numFmtId="0" fontId="34" fillId="5" borderId="0" xfId="0" applyFont="1" applyFill="1" applyAlignment="1">
      <alignment horizontal="left"/>
    </xf>
    <xf numFmtId="0" fontId="33" fillId="5" borderId="0" xfId="0" applyFont="1" applyFill="1"/>
    <xf numFmtId="0" fontId="13" fillId="0" borderId="1" xfId="4" applyFill="1" applyBorder="1" applyAlignment="1" applyProtection="1">
      <alignment horizontal="left"/>
      <protection locked="0"/>
    </xf>
    <xf numFmtId="0" fontId="13" fillId="0" borderId="1" xfId="4" applyFill="1" applyBorder="1" applyAlignment="1" applyProtection="1">
      <alignment horizontal="center"/>
      <protection locked="0"/>
    </xf>
    <xf numFmtId="0" fontId="24" fillId="0" borderId="0" xfId="4" applyFont="1" applyFill="1" applyAlignment="1">
      <alignment wrapText="1"/>
    </xf>
    <xf numFmtId="0" fontId="0" fillId="0" borderId="0" xfId="0" applyAlignment="1">
      <alignment wrapText="1"/>
    </xf>
    <xf numFmtId="0" fontId="26" fillId="0" borderId="0" xfId="4" applyFont="1" applyFill="1" applyAlignment="1">
      <alignment vertical="top" wrapText="1"/>
    </xf>
    <xf numFmtId="0" fontId="26" fillId="4" borderId="0" xfId="4" applyFont="1" applyFill="1" applyAlignment="1">
      <alignment vertical="top" wrapText="1"/>
    </xf>
    <xf numFmtId="0" fontId="13" fillId="4" borderId="0" xfId="4" applyFill="1" applyAlignment="1">
      <alignment wrapText="1"/>
    </xf>
    <xf numFmtId="0" fontId="24" fillId="4" borderId="0" xfId="4" applyFont="1" applyFill="1" applyAlignment="1">
      <alignment wrapText="1"/>
    </xf>
    <xf numFmtId="0" fontId="14" fillId="0" borderId="22" xfId="4" applyFont="1" applyFill="1" applyBorder="1" applyAlignment="1">
      <alignment vertical="top" wrapText="1"/>
    </xf>
    <xf numFmtId="0" fontId="14" fillId="0" borderId="21" xfId="4" applyFont="1" applyBorder="1"/>
    <xf numFmtId="0" fontId="14" fillId="0" borderId="21" xfId="4" applyFont="1" applyBorder="1" applyAlignment="1">
      <alignment vertical="top" wrapText="1"/>
    </xf>
    <xf numFmtId="0" fontId="18" fillId="0" borderId="22" xfId="4" applyFont="1" applyBorder="1" applyAlignment="1">
      <alignment vertical="top" wrapText="1"/>
    </xf>
    <xf numFmtId="0" fontId="18" fillId="0" borderId="21" xfId="4" applyFont="1" applyBorder="1" applyAlignment="1">
      <alignment vertical="top" wrapText="1"/>
    </xf>
    <xf numFmtId="0" fontId="14" fillId="0" borderId="22" xfId="4" applyFont="1" applyBorder="1" applyAlignment="1">
      <alignment vertical="top" wrapText="1"/>
    </xf>
    <xf numFmtId="0" fontId="19" fillId="0" borderId="24" xfId="4" applyFont="1" applyFill="1" applyBorder="1" applyAlignment="1">
      <alignment horizontal="center" wrapText="1"/>
    </xf>
    <xf numFmtId="0" fontId="14" fillId="0" borderId="23" xfId="4" applyFont="1" applyFill="1" applyBorder="1" applyAlignment="1">
      <alignment wrapText="1"/>
    </xf>
    <xf numFmtId="0" fontId="19" fillId="0" borderId="22" xfId="4" applyFont="1" applyFill="1" applyBorder="1" applyAlignment="1">
      <alignment horizontal="center" wrapText="1"/>
    </xf>
    <xf numFmtId="0" fontId="14" fillId="0" borderId="21" xfId="4" applyFont="1" applyFill="1" applyBorder="1" applyAlignment="1">
      <alignment wrapText="1"/>
    </xf>
    <xf numFmtId="0" fontId="14" fillId="0" borderId="21" xfId="4" applyFont="1" applyFill="1" applyBorder="1" applyAlignment="1">
      <alignment vertical="top" wrapText="1"/>
    </xf>
    <xf numFmtId="0" fontId="16" fillId="3" borderId="20" xfId="5" applyFont="1" applyFill="1" applyBorder="1" applyAlignment="1" applyProtection="1">
      <alignment vertical="top" wrapText="1"/>
    </xf>
    <xf numFmtId="0" fontId="14" fillId="3" borderId="19" xfId="4" applyFont="1" applyFill="1" applyBorder="1" applyAlignment="1">
      <alignment vertical="top" wrapText="1"/>
    </xf>
    <xf numFmtId="0" fontId="14" fillId="3" borderId="22" xfId="4" applyFont="1" applyFill="1" applyBorder="1" applyAlignment="1">
      <alignment vertical="top" wrapText="1"/>
    </xf>
    <xf numFmtId="0" fontId="14" fillId="3" borderId="21" xfId="4" applyFont="1" applyFill="1" applyBorder="1" applyAlignment="1">
      <alignment vertical="top" wrapText="1"/>
    </xf>
    <xf numFmtId="0" fontId="9" fillId="0" borderId="2" xfId="0" applyFont="1" applyFill="1" applyBorder="1" applyAlignment="1">
      <alignment horizontal="center"/>
    </xf>
    <xf numFmtId="0" fontId="9" fillId="0" borderId="3" xfId="0" applyFont="1" applyFill="1" applyBorder="1" applyAlignment="1">
      <alignment horizontal="center"/>
    </xf>
    <xf numFmtId="0" fontId="9" fillId="0" borderId="4" xfId="0" applyFont="1" applyFill="1" applyBorder="1" applyAlignment="1">
      <alignment horizontal="center"/>
    </xf>
    <xf numFmtId="0" fontId="7" fillId="0" borderId="0" xfId="0" applyFont="1" applyFill="1" applyAlignment="1">
      <alignment vertical="top" wrapText="1"/>
    </xf>
    <xf numFmtId="0" fontId="3" fillId="0" borderId="0" xfId="0" applyFont="1" applyFill="1" applyAlignment="1">
      <alignment vertical="top" wrapText="1"/>
    </xf>
    <xf numFmtId="0" fontId="3" fillId="0" borderId="1" xfId="0" applyFont="1" applyFill="1" applyBorder="1" applyAlignment="1"/>
    <xf numFmtId="0" fontId="0" fillId="0" borderId="1" xfId="0" applyFont="1" applyFill="1" applyBorder="1" applyAlignment="1"/>
    <xf numFmtId="0" fontId="3" fillId="0" borderId="5" xfId="0" applyFont="1" applyFill="1" applyBorder="1" applyAlignment="1"/>
    <xf numFmtId="0" fontId="0" fillId="0" borderId="5" xfId="0" applyFont="1" applyFill="1" applyBorder="1" applyAlignment="1"/>
    <xf numFmtId="0" fontId="3" fillId="0" borderId="7" xfId="0" applyFont="1" applyFill="1" applyBorder="1" applyAlignment="1"/>
    <xf numFmtId="0" fontId="0" fillId="0" borderId="7" xfId="0" applyFont="1" applyFill="1" applyBorder="1" applyAlignment="1"/>
    <xf numFmtId="0" fontId="3" fillId="0" borderId="10" xfId="0" applyFont="1" applyFill="1" applyBorder="1" applyAlignment="1"/>
    <xf numFmtId="0" fontId="0" fillId="0" borderId="10" xfId="0" applyFont="1" applyFill="1" applyBorder="1" applyAlignment="1"/>
    <xf numFmtId="0" fontId="3" fillId="0" borderId="16" xfId="0" applyFont="1" applyFill="1" applyBorder="1" applyAlignment="1"/>
    <xf numFmtId="0" fontId="0" fillId="0" borderId="16" xfId="0" applyFont="1" applyFill="1" applyBorder="1" applyAlignment="1"/>
    <xf numFmtId="0" fontId="11" fillId="0" borderId="0" xfId="0" applyFont="1" applyFill="1" applyAlignment="1"/>
    <xf numFmtId="0" fontId="0" fillId="0" borderId="0" xfId="0" applyAlignment="1"/>
    <xf numFmtId="0" fontId="3" fillId="0" borderId="17" xfId="0" applyFont="1" applyFill="1" applyBorder="1" applyAlignment="1"/>
    <xf numFmtId="0" fontId="0" fillId="0" borderId="17" xfId="0" applyFont="1" applyFill="1" applyBorder="1" applyAlignment="1"/>
    <xf numFmtId="0" fontId="3" fillId="0" borderId="0" xfId="0" applyFont="1" applyFill="1" applyAlignment="1">
      <alignment horizontal="center" wrapText="1"/>
    </xf>
    <xf numFmtId="0" fontId="0" fillId="0" borderId="0" xfId="0" applyFont="1" applyFill="1" applyAlignment="1">
      <alignment horizontal="center" wrapText="1"/>
    </xf>
    <xf numFmtId="0" fontId="3" fillId="0" borderId="18" xfId="0" applyFont="1" applyFill="1" applyBorder="1" applyAlignment="1">
      <alignment horizontal="center" wrapText="1"/>
    </xf>
    <xf numFmtId="0" fontId="0" fillId="0" borderId="0" xfId="0" applyFill="1" applyAlignment="1">
      <alignment wrapText="1"/>
    </xf>
  </cellXfs>
  <cellStyles count="6">
    <cellStyle name="Comma" xfId="1" builtinId="3"/>
    <cellStyle name="Currency" xfId="2" builtinId="4"/>
    <cellStyle name="Hyperlink" xfId="5" builtinId="8"/>
    <cellStyle name="Normal" xfId="0" builtinId="0"/>
    <cellStyle name="Normal 2" xfId="4"/>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airweb.org/?page=140"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showRowColHeaders="0" workbookViewId="0">
      <selection sqref="A1:I2"/>
    </sheetView>
  </sheetViews>
  <sheetFormatPr defaultColWidth="9.140625" defaultRowHeight="12.75"/>
  <cols>
    <col min="1" max="9" width="9.140625" style="23"/>
    <col min="10" max="10" width="20.140625" style="23" customWidth="1"/>
    <col min="11" max="16384" width="9.140625" style="23"/>
  </cols>
  <sheetData>
    <row r="1" spans="1:13">
      <c r="A1" s="77" t="s">
        <v>81</v>
      </c>
      <c r="B1" s="78"/>
      <c r="C1" s="78"/>
      <c r="D1" s="78"/>
      <c r="E1" s="78"/>
      <c r="F1" s="78"/>
      <c r="G1" s="78"/>
      <c r="H1" s="78"/>
      <c r="I1" s="78"/>
    </row>
    <row r="2" spans="1:13">
      <c r="A2" s="78"/>
      <c r="B2" s="78"/>
      <c r="C2" s="78"/>
      <c r="D2" s="78"/>
      <c r="E2" s="78"/>
      <c r="F2" s="78"/>
      <c r="G2" s="78"/>
      <c r="H2" s="78"/>
      <c r="I2" s="78"/>
    </row>
    <row r="3" spans="1:13" ht="15">
      <c r="A3" s="51"/>
      <c r="B3" s="51"/>
      <c r="C3" s="51"/>
      <c r="D3" s="51"/>
      <c r="E3" s="51"/>
      <c r="F3" s="51"/>
      <c r="G3" s="51"/>
      <c r="H3" s="51"/>
      <c r="I3" s="51"/>
      <c r="J3" s="43"/>
      <c r="K3" s="43"/>
      <c r="L3" s="43"/>
      <c r="M3" s="43"/>
    </row>
    <row r="4" spans="1:13">
      <c r="A4" s="79" t="s">
        <v>82</v>
      </c>
      <c r="B4" s="78"/>
      <c r="C4" s="78"/>
      <c r="D4" s="78"/>
      <c r="E4" s="78"/>
      <c r="F4" s="78"/>
      <c r="G4" s="78"/>
      <c r="H4" s="78"/>
      <c r="I4" s="78"/>
      <c r="J4" s="43"/>
      <c r="K4" s="43"/>
      <c r="L4" s="43"/>
      <c r="M4" s="43"/>
    </row>
    <row r="5" spans="1:13">
      <c r="A5" s="78"/>
      <c r="B5" s="78"/>
      <c r="C5" s="78"/>
      <c r="D5" s="78"/>
      <c r="E5" s="78"/>
      <c r="F5" s="78"/>
      <c r="G5" s="78"/>
      <c r="H5" s="78"/>
      <c r="I5" s="78"/>
      <c r="J5" s="43"/>
      <c r="K5" s="41"/>
      <c r="L5" s="41"/>
      <c r="M5" s="41"/>
    </row>
    <row r="6" spans="1:13">
      <c r="A6" s="78"/>
      <c r="B6" s="78"/>
      <c r="C6" s="78"/>
      <c r="D6" s="78"/>
      <c r="E6" s="78"/>
      <c r="F6" s="78"/>
      <c r="G6" s="78"/>
      <c r="H6" s="78"/>
      <c r="I6" s="78"/>
      <c r="J6" s="43"/>
      <c r="K6" s="41"/>
      <c r="L6" s="41"/>
      <c r="M6" s="41"/>
    </row>
    <row r="7" spans="1:13">
      <c r="A7" s="78"/>
      <c r="B7" s="78"/>
      <c r="C7" s="78"/>
      <c r="D7" s="78"/>
      <c r="E7" s="78"/>
      <c r="F7" s="78"/>
      <c r="G7" s="78"/>
      <c r="H7" s="78"/>
      <c r="I7" s="78"/>
      <c r="J7" s="41"/>
      <c r="K7" s="41"/>
      <c r="L7" s="41"/>
      <c r="M7" s="41"/>
    </row>
    <row r="8" spans="1:13">
      <c r="A8" s="45"/>
      <c r="B8" s="45"/>
      <c r="C8" s="45"/>
      <c r="D8" s="45"/>
      <c r="E8" s="45"/>
      <c r="F8" s="45"/>
      <c r="G8" s="45"/>
      <c r="H8" s="45"/>
      <c r="I8" s="45"/>
      <c r="J8" s="41"/>
      <c r="K8" s="41"/>
      <c r="L8" s="41"/>
      <c r="M8" s="41"/>
    </row>
    <row r="9" spans="1:13">
      <c r="A9" s="80" t="s">
        <v>77</v>
      </c>
      <c r="B9" s="81"/>
      <c r="C9" s="81"/>
      <c r="D9" s="81"/>
      <c r="E9" s="81"/>
      <c r="F9" s="81"/>
      <c r="G9" s="81"/>
      <c r="H9" s="81"/>
      <c r="I9" s="81"/>
      <c r="J9" s="34"/>
      <c r="K9" s="34"/>
      <c r="L9" s="34"/>
      <c r="M9" s="34"/>
    </row>
    <row r="10" spans="1:13">
      <c r="A10" s="78"/>
      <c r="B10" s="78"/>
      <c r="C10" s="78"/>
      <c r="D10" s="78"/>
      <c r="E10" s="78"/>
      <c r="F10" s="78"/>
      <c r="G10" s="78"/>
      <c r="H10" s="78"/>
      <c r="I10" s="78"/>
      <c r="J10" s="34"/>
      <c r="K10" s="34"/>
      <c r="L10" s="34"/>
      <c r="M10" s="34"/>
    </row>
    <row r="11" spans="1:13">
      <c r="A11" s="42"/>
      <c r="B11" s="42"/>
      <c r="C11" s="42"/>
      <c r="D11" s="42"/>
      <c r="E11" s="42"/>
      <c r="F11" s="42"/>
      <c r="G11" s="42"/>
      <c r="H11" s="42"/>
      <c r="I11" s="42"/>
      <c r="J11" s="34"/>
      <c r="K11" s="34"/>
      <c r="L11" s="34"/>
      <c r="M11" s="34"/>
    </row>
    <row r="12" spans="1:13">
      <c r="A12" s="40" t="s">
        <v>86</v>
      </c>
      <c r="B12" s="35"/>
      <c r="C12" s="35"/>
      <c r="D12" s="35"/>
      <c r="E12" s="35"/>
      <c r="F12" s="35"/>
      <c r="G12" s="35"/>
      <c r="H12" s="35"/>
      <c r="I12" s="35"/>
      <c r="J12" s="34"/>
      <c r="K12" s="34"/>
      <c r="L12" s="34"/>
      <c r="M12" s="34"/>
    </row>
    <row r="13" spans="1:13">
      <c r="A13" s="35"/>
      <c r="B13" s="35"/>
      <c r="C13" s="35"/>
      <c r="D13" s="35"/>
      <c r="E13" s="35"/>
      <c r="F13" s="35"/>
      <c r="G13" s="35"/>
      <c r="H13" s="35"/>
      <c r="I13" s="35"/>
      <c r="J13" s="34"/>
      <c r="K13" s="34"/>
      <c r="L13" s="34"/>
      <c r="M13" s="34"/>
    </row>
    <row r="14" spans="1:13" ht="15">
      <c r="A14" s="39" t="s">
        <v>76</v>
      </c>
      <c r="B14" s="35"/>
      <c r="C14" s="35"/>
      <c r="D14" s="35"/>
      <c r="E14" s="35"/>
      <c r="F14" s="35"/>
      <c r="G14" s="35"/>
      <c r="H14" s="35"/>
      <c r="I14" s="35"/>
      <c r="J14" s="34"/>
      <c r="K14" s="34"/>
      <c r="L14" s="34"/>
      <c r="M14" s="34"/>
    </row>
    <row r="15" spans="1:13">
      <c r="A15" s="38" t="s">
        <v>75</v>
      </c>
      <c r="B15" s="38" t="s">
        <v>74</v>
      </c>
      <c r="C15" s="35"/>
      <c r="D15" s="35"/>
      <c r="E15" s="35"/>
      <c r="F15" s="35"/>
      <c r="G15" s="35"/>
      <c r="H15" s="35"/>
      <c r="I15" s="35"/>
      <c r="J15" s="34"/>
      <c r="K15" s="34"/>
      <c r="L15" s="34"/>
      <c r="M15" s="34"/>
    </row>
    <row r="16" spans="1:13">
      <c r="A16" s="36" t="s">
        <v>73</v>
      </c>
      <c r="B16" s="36" t="s">
        <v>72</v>
      </c>
      <c r="C16" s="35"/>
      <c r="D16" s="35"/>
      <c r="E16" s="35"/>
      <c r="F16" s="35"/>
      <c r="G16" s="35"/>
      <c r="H16" s="35"/>
      <c r="I16" s="35"/>
      <c r="J16" s="34"/>
      <c r="K16" s="34"/>
      <c r="L16" s="34"/>
      <c r="M16" s="34"/>
    </row>
    <row r="17" spans="1:13">
      <c r="A17" s="36" t="s">
        <v>71</v>
      </c>
      <c r="B17" s="44" t="s">
        <v>78</v>
      </c>
      <c r="C17" s="35"/>
      <c r="D17" s="35"/>
      <c r="E17" s="35"/>
      <c r="F17" s="35"/>
      <c r="G17" s="35"/>
      <c r="H17" s="35"/>
      <c r="I17" s="35"/>
      <c r="J17" s="34"/>
      <c r="K17" s="34"/>
      <c r="L17" s="34"/>
      <c r="M17" s="34"/>
    </row>
    <row r="18" spans="1:13">
      <c r="A18" s="36" t="s">
        <v>79</v>
      </c>
      <c r="B18" s="37" t="s">
        <v>87</v>
      </c>
      <c r="C18" s="35"/>
      <c r="D18" s="35"/>
      <c r="E18" s="35"/>
      <c r="F18" s="35"/>
      <c r="G18" s="35"/>
      <c r="H18" s="35"/>
      <c r="I18" s="35"/>
      <c r="J18" s="34"/>
      <c r="K18" s="34"/>
      <c r="L18" s="34"/>
      <c r="M18" s="34"/>
    </row>
    <row r="19" spans="1:13">
      <c r="A19" s="36"/>
      <c r="B19" s="37"/>
      <c r="C19" s="35"/>
      <c r="D19" s="35"/>
      <c r="E19" s="35"/>
      <c r="F19" s="35"/>
      <c r="G19" s="35"/>
      <c r="H19" s="35"/>
      <c r="I19" s="35"/>
    </row>
    <row r="20" spans="1:13">
      <c r="A20" s="46"/>
      <c r="B20" s="46"/>
      <c r="C20" s="47"/>
      <c r="D20" s="47"/>
      <c r="E20" s="47"/>
      <c r="F20" s="47"/>
      <c r="G20" s="47"/>
      <c r="H20" s="47"/>
      <c r="I20" s="47"/>
    </row>
    <row r="21" spans="1:13">
      <c r="A21" s="48"/>
      <c r="B21" s="48"/>
      <c r="C21" s="48"/>
      <c r="D21" s="48"/>
      <c r="E21" s="48"/>
      <c r="F21" s="48"/>
      <c r="G21" s="48"/>
      <c r="H21" s="48"/>
      <c r="I21" s="48"/>
    </row>
    <row r="22" spans="1:13">
      <c r="A22" s="48"/>
      <c r="B22" s="48"/>
      <c r="C22" s="48"/>
      <c r="D22" s="48"/>
      <c r="E22" s="48"/>
      <c r="F22" s="48"/>
      <c r="G22" s="48"/>
      <c r="H22" s="48"/>
      <c r="I22" s="48"/>
    </row>
    <row r="23" spans="1:13">
      <c r="A23" s="49"/>
      <c r="B23" s="50"/>
      <c r="C23" s="50"/>
      <c r="D23" s="50"/>
      <c r="E23" s="50"/>
      <c r="F23" s="50"/>
      <c r="G23" s="50"/>
      <c r="H23" s="50"/>
      <c r="I23" s="50"/>
    </row>
    <row r="24" spans="1:13">
      <c r="A24" s="50"/>
      <c r="B24" s="50"/>
      <c r="C24" s="50"/>
      <c r="D24" s="50"/>
      <c r="E24" s="50"/>
      <c r="F24" s="50"/>
      <c r="G24" s="50"/>
      <c r="H24" s="50"/>
      <c r="I24" s="50"/>
    </row>
    <row r="25" spans="1:13">
      <c r="A25" s="50"/>
      <c r="B25" s="50"/>
      <c r="C25" s="50"/>
      <c r="D25" s="50"/>
      <c r="E25" s="50"/>
      <c r="F25" s="50"/>
      <c r="G25" s="50"/>
      <c r="H25" s="50"/>
      <c r="I25" s="50"/>
    </row>
    <row r="26" spans="1:13">
      <c r="A26" s="48"/>
      <c r="B26" s="48"/>
      <c r="C26" s="48"/>
      <c r="D26" s="48"/>
      <c r="E26" s="48"/>
      <c r="F26" s="48"/>
      <c r="G26" s="48"/>
      <c r="H26" s="48"/>
      <c r="I26" s="48"/>
    </row>
  </sheetData>
  <mergeCells count="3">
    <mergeCell ref="A1:I2"/>
    <mergeCell ref="A4:I7"/>
    <mergeCell ref="A9:I10"/>
  </mergeCells>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topLeftCell="A18" zoomScaleNormal="100" workbookViewId="0">
      <selection activeCell="B12" sqref="B12"/>
    </sheetView>
  </sheetViews>
  <sheetFormatPr defaultColWidth="9.140625" defaultRowHeight="12.75"/>
  <cols>
    <col min="1" max="1" width="28" style="23" customWidth="1"/>
    <col min="2" max="2" width="62.7109375" style="23" customWidth="1"/>
    <col min="3" max="16384" width="9.140625" style="23"/>
  </cols>
  <sheetData>
    <row r="1" spans="1:2" ht="27" customHeight="1">
      <c r="A1" s="82" t="s">
        <v>83</v>
      </c>
      <c r="B1" s="81"/>
    </row>
    <row r="2" spans="1:2">
      <c r="A2" s="30"/>
      <c r="B2" s="30"/>
    </row>
    <row r="3" spans="1:2" ht="20.25">
      <c r="A3" s="31" t="s">
        <v>69</v>
      </c>
      <c r="B3" s="75" t="s">
        <v>89</v>
      </c>
    </row>
    <row r="4" spans="1:2" ht="20.25">
      <c r="A4" s="31" t="s">
        <v>70</v>
      </c>
      <c r="B4" s="76"/>
    </row>
    <row r="5" spans="1:2">
      <c r="A5" s="30"/>
      <c r="B5" s="30"/>
    </row>
    <row r="6" spans="1:2">
      <c r="A6" s="30" t="s">
        <v>68</v>
      </c>
      <c r="B6" s="33" t="s">
        <v>90</v>
      </c>
    </row>
    <row r="7" spans="1:2">
      <c r="A7" s="30" t="s">
        <v>67</v>
      </c>
      <c r="B7" s="33" t="s">
        <v>91</v>
      </c>
    </row>
    <row r="8" spans="1:2">
      <c r="A8" s="30" t="s">
        <v>66</v>
      </c>
      <c r="B8" s="33" t="s">
        <v>92</v>
      </c>
    </row>
    <row r="9" spans="1:2">
      <c r="A9" s="30" t="s">
        <v>65</v>
      </c>
      <c r="B9" s="33"/>
    </row>
    <row r="10" spans="1:2">
      <c r="A10" s="30" t="s">
        <v>64</v>
      </c>
      <c r="B10" s="33" t="s">
        <v>93</v>
      </c>
    </row>
    <row r="11" spans="1:2">
      <c r="A11" s="29" t="s">
        <v>63</v>
      </c>
      <c r="B11" s="32">
        <v>40855</v>
      </c>
    </row>
    <row r="12" spans="1:2" ht="13.5" thickBot="1">
      <c r="A12" s="29"/>
      <c r="B12" s="29"/>
    </row>
    <row r="13" spans="1:2" ht="32.25" customHeight="1">
      <c r="A13" s="89" t="s">
        <v>62</v>
      </c>
      <c r="B13" s="90"/>
    </row>
    <row r="14" spans="1:2" ht="4.5" customHeight="1">
      <c r="A14" s="91"/>
      <c r="B14" s="92"/>
    </row>
    <row r="15" spans="1:2" ht="141.75" customHeight="1">
      <c r="A15" s="83" t="s">
        <v>61</v>
      </c>
      <c r="B15" s="93"/>
    </row>
    <row r="16" spans="1:2" ht="6" customHeight="1">
      <c r="A16" s="28"/>
      <c r="B16" s="24"/>
    </row>
    <row r="17" spans="1:2" ht="130.5" customHeight="1">
      <c r="A17" s="83" t="s">
        <v>60</v>
      </c>
      <c r="B17" s="84"/>
    </row>
    <row r="18" spans="1:2">
      <c r="A18" s="28"/>
      <c r="B18" s="24"/>
    </row>
    <row r="19" spans="1:2" ht="39" customHeight="1">
      <c r="A19" s="83" t="s">
        <v>59</v>
      </c>
      <c r="B19" s="85"/>
    </row>
    <row r="20" spans="1:2" ht="6" customHeight="1">
      <c r="A20" s="26"/>
      <c r="B20" s="27"/>
    </row>
    <row r="21" spans="1:2" ht="40.5" customHeight="1">
      <c r="A21" s="86" t="s">
        <v>58</v>
      </c>
      <c r="B21" s="87"/>
    </row>
    <row r="22" spans="1:2" ht="6.75" customHeight="1">
      <c r="A22" s="26"/>
      <c r="B22" s="24"/>
    </row>
    <row r="23" spans="1:2" ht="38.25" customHeight="1">
      <c r="A23" s="88" t="s">
        <v>57</v>
      </c>
      <c r="B23" s="85"/>
    </row>
    <row r="24" spans="1:2" ht="6.75" customHeight="1">
      <c r="A24" s="26"/>
      <c r="B24" s="24"/>
    </row>
    <row r="25" spans="1:2" ht="66.75" customHeight="1">
      <c r="A25" s="88" t="s">
        <v>56</v>
      </c>
      <c r="B25" s="85"/>
    </row>
    <row r="26" spans="1:2" ht="6" customHeight="1">
      <c r="A26" s="25"/>
      <c r="B26" s="24"/>
    </row>
    <row r="27" spans="1:2" ht="81.75" customHeight="1">
      <c r="A27" s="83" t="s">
        <v>55</v>
      </c>
      <c r="B27" s="93"/>
    </row>
    <row r="28" spans="1:2" ht="5.25" customHeight="1">
      <c r="A28" s="83"/>
      <c r="B28" s="93"/>
    </row>
    <row r="29" spans="1:2" ht="27" customHeight="1">
      <c r="A29" s="96" t="s">
        <v>54</v>
      </c>
      <c r="B29" s="97"/>
    </row>
    <row r="30" spans="1:2" ht="6" customHeight="1">
      <c r="A30" s="83"/>
      <c r="B30" s="93"/>
    </row>
    <row r="31" spans="1:2" ht="28.5" customHeight="1" thickBot="1">
      <c r="A31" s="94" t="s">
        <v>53</v>
      </c>
      <c r="B31" s="95"/>
    </row>
  </sheetData>
  <sheetProtection password="CB1B" sheet="1" objects="1" scenarios="1"/>
  <mergeCells count="14">
    <mergeCell ref="A25:B25"/>
    <mergeCell ref="A30:B30"/>
    <mergeCell ref="A31:B31"/>
    <mergeCell ref="A28:B28"/>
    <mergeCell ref="A29:B29"/>
    <mergeCell ref="A27:B27"/>
    <mergeCell ref="A1:B1"/>
    <mergeCell ref="A17:B17"/>
    <mergeCell ref="A19:B19"/>
    <mergeCell ref="A21:B21"/>
    <mergeCell ref="A23:B23"/>
    <mergeCell ref="A13:B13"/>
    <mergeCell ref="A14:B14"/>
    <mergeCell ref="A15:B15"/>
  </mergeCells>
  <hyperlinks>
    <hyperlink ref="A31" r:id="rId1" display="http://www.airweb.org/?page=140"/>
  </hyperlinks>
  <printOptions horizontalCentered="1"/>
  <pageMargins left="0.5" right="0.5" top="0.73" bottom="0.38" header="0.24" footer="0.18"/>
  <pageSetup orientation="portrait" r:id="rId2"/>
  <headerFooter alignWithMargins="0"/>
  <rowBreaks count="1" manualBreakCount="1">
    <brk id="12"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83"/>
  <sheetViews>
    <sheetView showGridLines="0" tabSelected="1" topLeftCell="A59" workbookViewId="0">
      <selection activeCell="J76" sqref="J76"/>
    </sheetView>
  </sheetViews>
  <sheetFormatPr defaultColWidth="9.140625" defaultRowHeight="15"/>
  <cols>
    <col min="1" max="2" width="9.140625" style="52"/>
    <col min="3" max="3" width="12.5703125" style="52" bestFit="1" customWidth="1"/>
    <col min="4" max="4" width="9.85546875" style="52" customWidth="1"/>
    <col min="5" max="7" width="9.140625" style="52"/>
    <col min="8" max="8" width="13.7109375" style="52" bestFit="1" customWidth="1"/>
    <col min="9" max="13" width="9.140625" style="52"/>
    <col min="14" max="14" width="42.140625" style="52" bestFit="1" customWidth="1"/>
    <col min="15" max="16384" width="9.140625" style="52"/>
  </cols>
  <sheetData>
    <row r="1" spans="1:12">
      <c r="A1" s="113" t="s">
        <v>42</v>
      </c>
      <c r="B1" s="114"/>
      <c r="C1" s="114"/>
      <c r="D1" s="114"/>
      <c r="E1" s="1"/>
      <c r="F1" s="1"/>
      <c r="G1" s="1"/>
      <c r="H1" s="1"/>
      <c r="I1" s="70" t="s">
        <v>80</v>
      </c>
      <c r="J1" s="73" t="str">
        <f>IF(General!B3&lt;&gt;"",General!B3,"")</f>
        <v>Kenyon College</v>
      </c>
      <c r="K1" s="73"/>
      <c r="L1" s="74"/>
    </row>
    <row r="2" spans="1:12">
      <c r="A2" s="1"/>
      <c r="B2" s="1"/>
      <c r="C2" s="1"/>
      <c r="D2" s="1"/>
      <c r="E2" s="1"/>
      <c r="F2" s="1"/>
      <c r="G2" s="1"/>
      <c r="H2" s="1"/>
      <c r="I2" s="1"/>
      <c r="J2" s="1"/>
      <c r="K2" s="1"/>
      <c r="L2" s="1"/>
    </row>
    <row r="3" spans="1:12">
      <c r="A3" s="54" t="s">
        <v>49</v>
      </c>
      <c r="B3" s="1"/>
      <c r="C3" s="1"/>
      <c r="D3" s="1"/>
      <c r="E3" s="1"/>
      <c r="F3" s="1"/>
      <c r="G3" s="1"/>
      <c r="H3" s="1"/>
      <c r="I3" s="1"/>
      <c r="J3" s="1"/>
      <c r="K3" s="1"/>
      <c r="L3" s="1"/>
    </row>
    <row r="4" spans="1:12">
      <c r="A4" s="55" t="s">
        <v>0</v>
      </c>
      <c r="B4" s="1"/>
      <c r="C4" s="1"/>
      <c r="D4" s="1"/>
      <c r="E4" s="1"/>
      <c r="F4" s="1"/>
      <c r="G4" s="1"/>
      <c r="H4" s="57">
        <v>158752274</v>
      </c>
      <c r="I4" s="1"/>
      <c r="J4" s="1"/>
      <c r="K4" s="1"/>
      <c r="L4" s="1"/>
    </row>
    <row r="5" spans="1:12">
      <c r="A5" s="1" t="s">
        <v>1</v>
      </c>
      <c r="B5" s="1"/>
      <c r="C5" s="1"/>
      <c r="D5" s="1"/>
      <c r="E5" s="1"/>
      <c r="F5" s="1"/>
      <c r="G5" s="1"/>
      <c r="H5" s="57">
        <v>179922748</v>
      </c>
      <c r="I5" s="1"/>
      <c r="J5" s="1"/>
      <c r="K5" s="1"/>
      <c r="L5" s="1"/>
    </row>
    <row r="6" spans="1:12">
      <c r="A6" s="1"/>
      <c r="B6" s="1"/>
      <c r="C6" s="1"/>
      <c r="D6" s="1"/>
      <c r="E6" s="1"/>
      <c r="F6" s="1"/>
      <c r="G6" s="1"/>
      <c r="H6" s="1"/>
      <c r="I6" s="1"/>
      <c r="J6" s="1"/>
      <c r="K6" s="1"/>
      <c r="L6" s="1"/>
    </row>
    <row r="7" spans="1:12">
      <c r="A7" s="54" t="s">
        <v>50</v>
      </c>
      <c r="B7" s="1"/>
      <c r="C7" s="1"/>
      <c r="D7" s="1"/>
      <c r="E7" s="1"/>
      <c r="F7" s="1"/>
      <c r="G7" s="1"/>
      <c r="H7" s="1"/>
      <c r="I7" s="1"/>
      <c r="J7" s="1"/>
      <c r="K7" s="1"/>
      <c r="L7" s="1"/>
    </row>
    <row r="8" spans="1:12">
      <c r="A8" s="54" t="s">
        <v>51</v>
      </c>
      <c r="B8" s="1"/>
      <c r="C8" s="1"/>
      <c r="D8" s="1"/>
      <c r="E8" s="1"/>
      <c r="F8" s="1"/>
      <c r="G8" s="1"/>
      <c r="H8" s="1"/>
      <c r="I8" s="1"/>
      <c r="J8" s="1"/>
      <c r="K8" s="1"/>
      <c r="L8" s="1"/>
    </row>
    <row r="9" spans="1:12">
      <c r="A9" s="1" t="s">
        <v>2</v>
      </c>
      <c r="B9" s="1"/>
      <c r="C9" s="65">
        <v>15728</v>
      </c>
      <c r="D9" s="1"/>
      <c r="E9" s="1"/>
      <c r="F9" s="1"/>
      <c r="G9" s="1"/>
      <c r="H9" s="1"/>
      <c r="I9" s="1"/>
      <c r="J9" s="1"/>
      <c r="K9" s="1"/>
      <c r="L9" s="1"/>
    </row>
    <row r="10" spans="1:12">
      <c r="A10" s="1" t="s">
        <v>3</v>
      </c>
      <c r="B10" s="1"/>
      <c r="C10" s="65">
        <v>14498</v>
      </c>
      <c r="D10" s="1"/>
      <c r="E10" s="1"/>
      <c r="F10" s="1"/>
      <c r="G10" s="1"/>
      <c r="H10" s="1"/>
      <c r="I10" s="1"/>
      <c r="J10" s="1"/>
      <c r="K10" s="1"/>
      <c r="L10" s="1"/>
    </row>
    <row r="11" spans="1:12">
      <c r="A11" s="1" t="s">
        <v>4</v>
      </c>
      <c r="B11" s="1"/>
      <c r="C11" s="65">
        <v>5673</v>
      </c>
      <c r="D11" s="1"/>
      <c r="E11" s="1"/>
      <c r="F11" s="1"/>
      <c r="G11" s="1"/>
      <c r="H11" s="1"/>
      <c r="I11" s="1"/>
      <c r="J11" s="1"/>
      <c r="K11" s="1"/>
      <c r="L11" s="1"/>
    </row>
    <row r="12" spans="1:12">
      <c r="A12" s="1" t="s">
        <v>5</v>
      </c>
      <c r="B12" s="1"/>
      <c r="C12" s="57">
        <v>14081428</v>
      </c>
      <c r="D12" s="1"/>
      <c r="E12" s="1"/>
      <c r="F12" s="1"/>
      <c r="G12" s="1"/>
      <c r="H12" s="1"/>
      <c r="I12" s="1"/>
      <c r="J12" s="1"/>
      <c r="K12" s="1"/>
      <c r="L12" s="1"/>
    </row>
    <row r="13" spans="1:12">
      <c r="A13" s="1"/>
      <c r="B13" s="1"/>
      <c r="C13" s="1"/>
      <c r="D13" s="1"/>
      <c r="E13" s="1"/>
      <c r="F13" s="1"/>
      <c r="G13" s="1"/>
      <c r="H13" s="1"/>
      <c r="I13" s="1"/>
      <c r="J13" s="1"/>
      <c r="K13" s="1"/>
      <c r="L13" s="1"/>
    </row>
    <row r="14" spans="1:12">
      <c r="A14" s="54" t="s">
        <v>43</v>
      </c>
      <c r="B14" s="1"/>
      <c r="C14" s="1"/>
      <c r="D14" s="1"/>
      <c r="E14" s="1"/>
      <c r="F14" s="1"/>
      <c r="G14" s="1"/>
      <c r="H14" s="1"/>
      <c r="I14" s="1"/>
      <c r="J14" s="1"/>
      <c r="K14" s="1"/>
      <c r="L14" s="1"/>
    </row>
    <row r="15" spans="1:12">
      <c r="A15" s="4" t="s">
        <v>85</v>
      </c>
      <c r="B15" s="56"/>
      <c r="C15" s="4"/>
      <c r="D15" s="4"/>
      <c r="E15" s="4"/>
      <c r="F15" s="4"/>
      <c r="G15" s="4"/>
      <c r="H15" s="4"/>
      <c r="I15" s="56"/>
      <c r="J15" s="56"/>
      <c r="K15" s="1"/>
      <c r="L15" s="1"/>
    </row>
    <row r="16" spans="1:12">
      <c r="A16" s="5" t="s">
        <v>9</v>
      </c>
      <c r="B16" s="56"/>
      <c r="C16" s="6"/>
      <c r="D16" s="6"/>
      <c r="E16" s="6"/>
      <c r="F16" s="6"/>
      <c r="G16" s="6"/>
      <c r="H16" s="6"/>
      <c r="I16" s="56"/>
      <c r="J16" s="56"/>
      <c r="K16" s="1"/>
      <c r="L16" s="1"/>
    </row>
    <row r="17" spans="1:12">
      <c r="A17" s="5" t="s">
        <v>34</v>
      </c>
      <c r="B17" s="56"/>
      <c r="C17" s="6"/>
      <c r="D17" s="6"/>
      <c r="E17" s="6"/>
      <c r="F17" s="6"/>
      <c r="G17" s="6"/>
      <c r="H17" s="6"/>
      <c r="I17" s="56"/>
      <c r="J17" s="56"/>
      <c r="K17" s="1"/>
      <c r="L17" s="1"/>
    </row>
    <row r="18" spans="1:12">
      <c r="A18" s="6" t="s">
        <v>10</v>
      </c>
      <c r="B18" s="56"/>
      <c r="C18" s="6"/>
      <c r="D18" s="6"/>
      <c r="E18" s="6"/>
      <c r="F18" s="6"/>
      <c r="G18" s="6"/>
      <c r="H18" s="6"/>
      <c r="I18" s="56"/>
      <c r="J18" s="56"/>
      <c r="K18" s="1"/>
      <c r="L18" s="1"/>
    </row>
    <row r="19" spans="1:12">
      <c r="A19" s="6" t="s">
        <v>28</v>
      </c>
      <c r="B19" s="56"/>
      <c r="C19" s="6"/>
      <c r="D19" s="6"/>
      <c r="E19" s="6"/>
      <c r="F19" s="6"/>
      <c r="G19" s="6"/>
      <c r="H19" s="6"/>
      <c r="I19" s="56"/>
      <c r="J19" s="56"/>
      <c r="K19" s="1"/>
      <c r="L19" s="1"/>
    </row>
    <row r="20" spans="1:12">
      <c r="A20" s="6" t="s">
        <v>11</v>
      </c>
      <c r="B20" s="56"/>
      <c r="C20" s="6"/>
      <c r="D20" s="6"/>
      <c r="E20" s="6"/>
      <c r="F20" s="6"/>
      <c r="G20" s="6"/>
      <c r="H20" s="6"/>
      <c r="I20" s="56"/>
      <c r="J20" s="56"/>
      <c r="K20" s="1"/>
      <c r="L20" s="1"/>
    </row>
    <row r="21" spans="1:12">
      <c r="A21" s="6" t="s">
        <v>12</v>
      </c>
      <c r="B21" s="56"/>
      <c r="C21" s="6"/>
      <c r="D21" s="6"/>
      <c r="E21" s="6"/>
      <c r="F21" s="6"/>
      <c r="G21" s="6"/>
      <c r="H21" s="6"/>
      <c r="I21" s="56"/>
      <c r="J21" s="56"/>
      <c r="K21" s="1"/>
      <c r="L21" s="1"/>
    </row>
    <row r="22" spans="1:12">
      <c r="A22" s="6" t="s">
        <v>13</v>
      </c>
      <c r="B22" s="56"/>
      <c r="C22" s="6"/>
      <c r="D22" s="6"/>
      <c r="E22" s="6"/>
      <c r="F22" s="6"/>
      <c r="G22" s="6"/>
      <c r="H22" s="6"/>
      <c r="I22" s="56"/>
      <c r="J22" s="56"/>
      <c r="K22" s="1"/>
      <c r="L22" s="1"/>
    </row>
    <row r="23" spans="1:12">
      <c r="A23" s="6" t="s">
        <v>27</v>
      </c>
      <c r="B23" s="56"/>
      <c r="C23" s="6"/>
      <c r="D23" s="6"/>
      <c r="E23" s="6"/>
      <c r="F23" s="6"/>
      <c r="G23" s="6"/>
      <c r="H23" s="6"/>
      <c r="I23" s="56"/>
      <c r="J23" s="56"/>
      <c r="K23" s="1"/>
      <c r="L23" s="1"/>
    </row>
    <row r="24" spans="1:12">
      <c r="A24" s="1"/>
      <c r="B24" s="1"/>
      <c r="C24" s="1"/>
      <c r="D24" s="1"/>
      <c r="E24" s="1"/>
      <c r="F24" s="1"/>
      <c r="G24" s="1"/>
      <c r="H24" s="98" t="s">
        <v>14</v>
      </c>
      <c r="I24" s="99"/>
      <c r="J24" s="99"/>
      <c r="K24" s="100"/>
      <c r="L24" s="1"/>
    </row>
    <row r="25" spans="1:12">
      <c r="A25" s="1"/>
      <c r="B25" s="1"/>
      <c r="C25" s="1"/>
      <c r="D25" s="1"/>
      <c r="E25" s="1"/>
      <c r="F25" s="1"/>
      <c r="G25" s="1"/>
      <c r="H25" s="10">
        <v>2010</v>
      </c>
      <c r="I25" s="10">
        <v>2009</v>
      </c>
      <c r="J25" s="10">
        <v>2008</v>
      </c>
      <c r="K25" s="10">
        <v>2007</v>
      </c>
      <c r="L25" s="1"/>
    </row>
    <row r="26" spans="1:12">
      <c r="A26" s="1"/>
      <c r="B26" s="10">
        <v>1</v>
      </c>
      <c r="C26" s="103" t="s">
        <v>15</v>
      </c>
      <c r="D26" s="104"/>
      <c r="E26" s="104"/>
      <c r="F26" s="104"/>
      <c r="G26" s="104"/>
      <c r="H26" s="58">
        <v>483</v>
      </c>
      <c r="I26" s="58">
        <v>469</v>
      </c>
      <c r="J26" s="58">
        <v>455</v>
      </c>
      <c r="K26" s="58">
        <v>458</v>
      </c>
      <c r="L26" s="1"/>
    </row>
    <row r="27" spans="1:12">
      <c r="A27" s="1"/>
      <c r="B27" s="10">
        <v>2</v>
      </c>
      <c r="C27" s="103" t="s">
        <v>16</v>
      </c>
      <c r="D27" s="104"/>
      <c r="E27" s="104"/>
      <c r="F27" s="104"/>
      <c r="G27" s="104"/>
      <c r="H27" s="58">
        <v>0</v>
      </c>
      <c r="I27" s="58">
        <v>1</v>
      </c>
      <c r="J27" s="58">
        <v>0</v>
      </c>
      <c r="K27" s="58">
        <v>0</v>
      </c>
      <c r="L27" s="1"/>
    </row>
    <row r="28" spans="1:12">
      <c r="A28" s="1"/>
      <c r="B28" s="10">
        <v>3</v>
      </c>
      <c r="C28" s="103" t="s">
        <v>17</v>
      </c>
      <c r="D28" s="104"/>
      <c r="E28" s="104"/>
      <c r="F28" s="104"/>
      <c r="G28" s="104"/>
      <c r="H28" s="58"/>
      <c r="I28" s="58"/>
      <c r="J28" s="58">
        <v>0</v>
      </c>
      <c r="K28" s="58">
        <v>0</v>
      </c>
      <c r="L28" s="1"/>
    </row>
    <row r="29" spans="1:12" ht="15.75" thickBot="1">
      <c r="A29" s="1"/>
      <c r="B29" s="11">
        <v>4</v>
      </c>
      <c r="C29" s="105" t="s">
        <v>18</v>
      </c>
      <c r="D29" s="106"/>
      <c r="E29" s="106"/>
      <c r="F29" s="106"/>
      <c r="G29" s="106"/>
      <c r="H29" s="67">
        <f>H26-H27-H28</f>
        <v>483</v>
      </c>
      <c r="I29" s="67">
        <f t="shared" ref="I29:K29" si="0">I26-I27-I28</f>
        <v>468</v>
      </c>
      <c r="J29" s="67">
        <f t="shared" si="0"/>
        <v>455</v>
      </c>
      <c r="K29" s="67">
        <f t="shared" si="0"/>
        <v>458</v>
      </c>
      <c r="L29" s="1"/>
    </row>
    <row r="30" spans="1:12">
      <c r="A30" s="7"/>
      <c r="B30" s="12">
        <v>5</v>
      </c>
      <c r="C30" s="107" t="s">
        <v>19</v>
      </c>
      <c r="D30" s="108"/>
      <c r="E30" s="108"/>
      <c r="F30" s="108"/>
      <c r="G30" s="108"/>
      <c r="H30" s="60">
        <v>455</v>
      </c>
      <c r="I30" s="60">
        <v>414</v>
      </c>
      <c r="J30" s="60">
        <v>406</v>
      </c>
      <c r="K30" s="61"/>
      <c r="L30" s="1"/>
    </row>
    <row r="31" spans="1:12" ht="15.75" thickBot="1">
      <c r="A31" s="13" t="s">
        <v>20</v>
      </c>
      <c r="B31" s="14">
        <v>6</v>
      </c>
      <c r="C31" s="109" t="s">
        <v>21</v>
      </c>
      <c r="D31" s="110"/>
      <c r="E31" s="110"/>
      <c r="F31" s="110"/>
      <c r="G31" s="110"/>
      <c r="H31" s="62"/>
      <c r="I31" s="62"/>
      <c r="J31" s="62"/>
      <c r="K31" s="63"/>
      <c r="L31" s="1"/>
    </row>
    <row r="32" spans="1:12" ht="15.75" thickTop="1">
      <c r="A32" s="13" t="s">
        <v>22</v>
      </c>
      <c r="B32" s="15">
        <v>7</v>
      </c>
      <c r="C32" s="111" t="s">
        <v>23</v>
      </c>
      <c r="D32" s="112"/>
      <c r="E32" s="112"/>
      <c r="F32" s="112"/>
      <c r="G32" s="112"/>
      <c r="H32" s="68">
        <f>H30+H31</f>
        <v>455</v>
      </c>
      <c r="I32" s="68">
        <f t="shared" ref="I32:K32" si="1">I30+I31</f>
        <v>414</v>
      </c>
      <c r="J32" s="68">
        <f t="shared" si="1"/>
        <v>406</v>
      </c>
      <c r="K32" s="68">
        <f t="shared" si="1"/>
        <v>0</v>
      </c>
      <c r="L32" s="1"/>
    </row>
    <row r="33" spans="1:12">
      <c r="A33" s="13" t="s">
        <v>24</v>
      </c>
      <c r="B33" s="10">
        <v>8</v>
      </c>
      <c r="C33" s="103" t="s">
        <v>25</v>
      </c>
      <c r="D33" s="104"/>
      <c r="E33" s="104"/>
      <c r="F33" s="104"/>
      <c r="G33" s="104"/>
      <c r="H33" s="58"/>
      <c r="I33" s="58"/>
      <c r="J33" s="58"/>
      <c r="K33" s="64"/>
      <c r="L33" s="1"/>
    </row>
    <row r="34" spans="1:12" ht="15.75" thickBot="1">
      <c r="A34" s="13">
        <v>2011</v>
      </c>
      <c r="B34" s="14">
        <v>9</v>
      </c>
      <c r="C34" s="109" t="s">
        <v>52</v>
      </c>
      <c r="D34" s="110"/>
      <c r="E34" s="110"/>
      <c r="F34" s="110"/>
      <c r="G34" s="110"/>
      <c r="H34" s="62">
        <v>28</v>
      </c>
      <c r="I34" s="62">
        <v>54</v>
      </c>
      <c r="J34" s="62">
        <v>49</v>
      </c>
      <c r="K34" s="63"/>
      <c r="L34" s="1"/>
    </row>
    <row r="35" spans="1:12" ht="16.5" thickTop="1" thickBot="1">
      <c r="A35" s="8"/>
      <c r="B35" s="16">
        <v>10</v>
      </c>
      <c r="C35" s="115" t="s">
        <v>26</v>
      </c>
      <c r="D35" s="116"/>
      <c r="E35" s="116"/>
      <c r="F35" s="116"/>
      <c r="G35" s="116"/>
      <c r="H35" s="69">
        <f>H32+H33+H34</f>
        <v>483</v>
      </c>
      <c r="I35" s="69">
        <f t="shared" ref="I35:K35" si="2">I32+I33+I34</f>
        <v>468</v>
      </c>
      <c r="J35" s="69">
        <f t="shared" si="2"/>
        <v>455</v>
      </c>
      <c r="K35" s="69">
        <f t="shared" si="2"/>
        <v>0</v>
      </c>
      <c r="L35" s="1"/>
    </row>
    <row r="36" spans="1:12">
      <c r="A36" s="1"/>
      <c r="B36" s="1"/>
      <c r="C36" s="1"/>
      <c r="D36" s="1"/>
      <c r="E36" s="1"/>
      <c r="F36" s="1"/>
      <c r="G36" s="1"/>
      <c r="H36" s="1"/>
      <c r="I36" s="1"/>
      <c r="J36" s="1"/>
      <c r="K36" s="1"/>
      <c r="L36" s="1"/>
    </row>
    <row r="37" spans="1:12">
      <c r="A37" s="1"/>
      <c r="B37" s="1"/>
      <c r="C37" s="1"/>
      <c r="D37" s="1"/>
      <c r="E37" s="1"/>
      <c r="F37" s="1"/>
      <c r="G37" s="1"/>
      <c r="H37" s="1"/>
      <c r="I37" s="1"/>
      <c r="J37" s="1"/>
      <c r="K37" s="1"/>
      <c r="L37" s="1"/>
    </row>
    <row r="38" spans="1:12">
      <c r="A38" s="17" t="s">
        <v>44</v>
      </c>
      <c r="B38" s="2"/>
      <c r="C38" s="1"/>
      <c r="D38" s="1"/>
      <c r="E38" s="1"/>
      <c r="F38" s="1"/>
      <c r="G38" s="1"/>
      <c r="H38" s="1"/>
      <c r="I38" s="1"/>
      <c r="J38" s="1"/>
      <c r="K38" s="1"/>
      <c r="L38" s="1"/>
    </row>
    <row r="39" spans="1:12">
      <c r="A39" s="1" t="s">
        <v>6</v>
      </c>
      <c r="B39" s="1"/>
      <c r="C39" s="1"/>
      <c r="D39" s="1"/>
      <c r="E39" s="1"/>
      <c r="F39" s="1"/>
      <c r="G39" s="1"/>
      <c r="H39" s="1"/>
      <c r="I39" s="1"/>
      <c r="J39" s="1"/>
      <c r="K39" s="1"/>
      <c r="L39" s="1"/>
    </row>
    <row r="40" spans="1:12">
      <c r="A40" s="1" t="s">
        <v>7</v>
      </c>
      <c r="B40" s="1"/>
      <c r="C40" s="1"/>
      <c r="D40" s="1"/>
      <c r="E40" s="1"/>
      <c r="F40" s="1"/>
      <c r="G40" s="1"/>
      <c r="H40" s="1"/>
      <c r="I40" s="1"/>
      <c r="J40" s="1"/>
      <c r="K40" s="1"/>
      <c r="L40" s="1"/>
    </row>
    <row r="41" spans="1:12">
      <c r="A41" s="17" t="s">
        <v>8</v>
      </c>
      <c r="B41" s="1"/>
      <c r="C41" s="1"/>
      <c r="D41" s="1"/>
      <c r="E41" s="1"/>
      <c r="F41" s="1"/>
      <c r="G41" s="1"/>
      <c r="H41" s="1"/>
      <c r="I41" s="1"/>
      <c r="J41" s="1"/>
      <c r="K41" s="1"/>
      <c r="L41" s="1"/>
    </row>
    <row r="42" spans="1:12">
      <c r="A42" s="17"/>
      <c r="B42" s="1"/>
      <c r="C42" s="1"/>
      <c r="D42" s="1"/>
      <c r="E42" s="1"/>
      <c r="F42" s="1"/>
      <c r="G42" s="1"/>
      <c r="H42" s="1"/>
      <c r="I42" s="1"/>
      <c r="J42" s="1"/>
      <c r="K42" s="1"/>
      <c r="L42" s="1"/>
    </row>
    <row r="43" spans="1:12">
      <c r="A43" s="117" t="s">
        <v>29</v>
      </c>
      <c r="B43" s="117"/>
      <c r="C43" s="117" t="s">
        <v>30</v>
      </c>
      <c r="D43" s="117"/>
      <c r="E43" s="117"/>
      <c r="F43" s="117"/>
      <c r="G43" s="1"/>
      <c r="H43" s="1"/>
      <c r="I43" s="1"/>
      <c r="J43" s="1"/>
      <c r="K43" s="1"/>
      <c r="L43" s="1"/>
    </row>
    <row r="44" spans="1:12">
      <c r="A44" s="117"/>
      <c r="B44" s="117"/>
      <c r="C44" s="117"/>
      <c r="D44" s="117"/>
      <c r="E44" s="117"/>
      <c r="F44" s="117"/>
      <c r="G44" s="1"/>
      <c r="H44" s="1"/>
      <c r="I44" s="1"/>
      <c r="J44" s="1"/>
      <c r="K44" s="1"/>
      <c r="L44" s="1"/>
    </row>
    <row r="45" spans="1:12">
      <c r="A45" s="118"/>
      <c r="B45" s="118"/>
      <c r="C45" s="117"/>
      <c r="D45" s="117"/>
      <c r="E45" s="117"/>
      <c r="F45" s="117"/>
      <c r="G45" s="1"/>
      <c r="H45" s="1"/>
      <c r="I45" s="1"/>
      <c r="J45" s="1"/>
      <c r="K45" s="1"/>
      <c r="L45" s="1"/>
    </row>
    <row r="46" spans="1:12">
      <c r="A46" s="118"/>
      <c r="B46" s="118"/>
      <c r="C46" s="119"/>
      <c r="D46" s="119"/>
      <c r="E46" s="119"/>
      <c r="F46" s="119"/>
      <c r="G46" s="55"/>
      <c r="H46" s="1"/>
      <c r="I46" s="1"/>
      <c r="J46" s="1"/>
      <c r="K46" s="1"/>
      <c r="L46" s="1"/>
    </row>
    <row r="47" spans="1:12">
      <c r="A47" s="18"/>
      <c r="B47" s="18"/>
      <c r="C47" s="10">
        <v>2008</v>
      </c>
      <c r="D47" s="10">
        <v>2009</v>
      </c>
      <c r="E47" s="10">
        <v>2010</v>
      </c>
      <c r="F47" s="10">
        <v>2011</v>
      </c>
      <c r="G47" s="71" t="s">
        <v>84</v>
      </c>
      <c r="H47" s="1"/>
      <c r="I47" s="1"/>
      <c r="J47" s="1"/>
      <c r="K47" s="1"/>
      <c r="L47" s="1"/>
    </row>
    <row r="48" spans="1:12">
      <c r="A48" s="10">
        <v>2004</v>
      </c>
      <c r="B48" s="58">
        <v>468</v>
      </c>
      <c r="C48" s="58">
        <v>396</v>
      </c>
      <c r="D48" s="58">
        <v>2</v>
      </c>
      <c r="E48" s="58">
        <v>2</v>
      </c>
      <c r="F48" s="58"/>
      <c r="G48" s="72">
        <f>SUM(C48:F48)</f>
        <v>400</v>
      </c>
      <c r="H48" s="1"/>
      <c r="I48" s="1"/>
      <c r="J48" s="1"/>
      <c r="K48" s="1"/>
      <c r="L48" s="1"/>
    </row>
    <row r="49" spans="1:12">
      <c r="A49" s="10">
        <v>2005</v>
      </c>
      <c r="B49" s="58">
        <v>440</v>
      </c>
      <c r="C49" s="59"/>
      <c r="D49" s="58">
        <v>364</v>
      </c>
      <c r="E49" s="58">
        <v>16</v>
      </c>
      <c r="F49" s="58">
        <v>1</v>
      </c>
      <c r="G49" s="72">
        <f>SUM(D49:F49)</f>
        <v>381</v>
      </c>
      <c r="H49" s="1"/>
      <c r="I49" s="1"/>
      <c r="J49" s="1"/>
      <c r="K49" s="1"/>
      <c r="L49" s="1"/>
    </row>
    <row r="50" spans="1:12">
      <c r="A50" s="10">
        <v>2006</v>
      </c>
      <c r="B50" s="58">
        <v>458</v>
      </c>
      <c r="C50" s="59"/>
      <c r="D50" s="59"/>
      <c r="E50" s="58">
        <v>397</v>
      </c>
      <c r="F50" s="58">
        <v>12</v>
      </c>
      <c r="G50" s="72">
        <f>SUM(E50:F50)</f>
        <v>409</v>
      </c>
      <c r="H50" s="1"/>
      <c r="I50" s="1"/>
      <c r="J50" s="1"/>
      <c r="K50" s="1"/>
      <c r="L50" s="1"/>
    </row>
    <row r="51" spans="1:12">
      <c r="A51" s="10">
        <v>2007</v>
      </c>
      <c r="B51" s="58"/>
      <c r="C51" s="59"/>
      <c r="D51" s="59"/>
      <c r="E51" s="59"/>
      <c r="F51" s="58">
        <v>395</v>
      </c>
      <c r="G51" s="72">
        <f>F51</f>
        <v>395</v>
      </c>
      <c r="H51" s="1"/>
      <c r="I51" s="1"/>
      <c r="J51" s="1"/>
      <c r="K51" s="1"/>
      <c r="L51" s="1"/>
    </row>
    <row r="52" spans="1:12">
      <c r="A52" s="1"/>
      <c r="B52" s="1"/>
      <c r="C52" s="1"/>
      <c r="D52" s="1"/>
      <c r="E52" s="1"/>
      <c r="F52" s="1"/>
      <c r="G52" s="1"/>
      <c r="H52" s="1"/>
      <c r="I52" s="1"/>
      <c r="J52" s="1"/>
      <c r="K52" s="1"/>
      <c r="L52" s="1"/>
    </row>
    <row r="53" spans="1:12">
      <c r="A53" s="1"/>
      <c r="B53" s="1"/>
      <c r="C53" s="1"/>
      <c r="D53" s="1"/>
      <c r="E53" s="1"/>
      <c r="F53" s="1"/>
      <c r="G53" s="1"/>
      <c r="H53" s="1"/>
      <c r="I53" s="1"/>
      <c r="J53" s="1"/>
      <c r="K53" s="1"/>
      <c r="L53" s="1"/>
    </row>
    <row r="54" spans="1:12">
      <c r="A54" s="54" t="s">
        <v>45</v>
      </c>
      <c r="B54" s="1"/>
      <c r="C54" s="1"/>
      <c r="D54" s="1"/>
      <c r="E54" s="1"/>
      <c r="F54" s="1"/>
      <c r="G54" s="1"/>
      <c r="H54" s="1"/>
      <c r="I54" s="1"/>
      <c r="J54" s="1"/>
      <c r="K54" s="1"/>
      <c r="L54" s="1"/>
    </row>
    <row r="55" spans="1:12">
      <c r="A55" s="1"/>
      <c r="B55" s="1"/>
      <c r="C55" s="1"/>
      <c r="D55" s="1"/>
      <c r="E55" s="1"/>
      <c r="F55" s="1"/>
      <c r="G55" s="1"/>
      <c r="H55" s="1"/>
      <c r="I55" s="1"/>
      <c r="J55" s="1"/>
      <c r="K55" s="1"/>
      <c r="L55" s="1"/>
    </row>
    <row r="56" spans="1:12">
      <c r="A56" s="101" t="s">
        <v>35</v>
      </c>
      <c r="B56" s="102"/>
      <c r="C56" s="102"/>
      <c r="D56" s="102"/>
      <c r="E56" s="102"/>
      <c r="F56" s="102"/>
      <c r="G56" s="102"/>
      <c r="H56" s="102"/>
      <c r="I56" s="102"/>
      <c r="J56" s="1"/>
      <c r="K56" s="1"/>
      <c r="L56" s="1"/>
    </row>
    <row r="57" spans="1:12">
      <c r="A57" s="102"/>
      <c r="B57" s="102"/>
      <c r="C57" s="102"/>
      <c r="D57" s="102"/>
      <c r="E57" s="102"/>
      <c r="F57" s="102"/>
      <c r="G57" s="102"/>
      <c r="H57" s="102"/>
      <c r="I57" s="102"/>
      <c r="J57" s="1"/>
      <c r="K57" s="1"/>
      <c r="L57" s="1"/>
    </row>
    <row r="58" spans="1:12">
      <c r="A58" s="2"/>
      <c r="B58" s="9" t="s">
        <v>36</v>
      </c>
      <c r="C58" s="2"/>
      <c r="D58" s="2"/>
      <c r="E58" s="2"/>
      <c r="F58" s="2"/>
      <c r="G58" s="2"/>
      <c r="H58" s="2"/>
      <c r="I58" s="2"/>
      <c r="J58" s="1"/>
      <c r="K58" s="1"/>
      <c r="L58" s="1"/>
    </row>
    <row r="59" spans="1:12">
      <c r="A59" s="2"/>
      <c r="B59" s="9" t="s">
        <v>37</v>
      </c>
      <c r="C59" s="2"/>
      <c r="D59" s="2"/>
      <c r="E59" s="2"/>
      <c r="F59" s="2"/>
      <c r="G59" s="2"/>
      <c r="H59" s="2"/>
      <c r="I59" s="2"/>
      <c r="J59" s="1"/>
      <c r="K59" s="1"/>
      <c r="L59" s="1"/>
    </row>
    <row r="60" spans="1:12">
      <c r="A60" s="2"/>
      <c r="B60" s="9" t="s">
        <v>38</v>
      </c>
      <c r="C60" s="2"/>
      <c r="D60" s="2"/>
      <c r="E60" s="2"/>
      <c r="F60" s="2"/>
      <c r="G60" s="2"/>
      <c r="H60" s="2"/>
      <c r="I60" s="2"/>
      <c r="J60" s="1"/>
      <c r="K60" s="1"/>
      <c r="L60" s="1"/>
    </row>
    <row r="61" spans="1:12">
      <c r="A61" s="2"/>
      <c r="B61" s="9" t="s">
        <v>39</v>
      </c>
      <c r="C61" s="2"/>
      <c r="D61" s="2"/>
      <c r="E61" s="2"/>
      <c r="F61" s="2"/>
      <c r="G61" s="2"/>
      <c r="H61" s="2"/>
      <c r="I61" s="2"/>
      <c r="J61" s="1"/>
      <c r="K61" s="1"/>
      <c r="L61" s="1"/>
    </row>
    <row r="62" spans="1:12">
      <c r="A62" s="101" t="s">
        <v>88</v>
      </c>
      <c r="B62" s="102"/>
      <c r="C62" s="102"/>
      <c r="D62" s="102"/>
      <c r="E62" s="102"/>
      <c r="F62" s="102"/>
      <c r="G62" s="102"/>
      <c r="H62" s="102"/>
      <c r="I62" s="102"/>
      <c r="J62" s="1"/>
      <c r="K62" s="1"/>
      <c r="L62" s="1"/>
    </row>
    <row r="63" spans="1:12">
      <c r="A63" s="102"/>
      <c r="B63" s="102"/>
      <c r="C63" s="102"/>
      <c r="D63" s="102"/>
      <c r="E63" s="102"/>
      <c r="F63" s="102"/>
      <c r="G63" s="102"/>
      <c r="H63" s="102"/>
      <c r="I63" s="102"/>
      <c r="J63" s="1"/>
      <c r="K63" s="1"/>
      <c r="L63" s="1"/>
    </row>
    <row r="64" spans="1:12">
      <c r="A64" s="102"/>
      <c r="B64" s="102"/>
      <c r="C64" s="102"/>
      <c r="D64" s="102"/>
      <c r="E64" s="102"/>
      <c r="F64" s="102"/>
      <c r="G64" s="102"/>
      <c r="H64" s="102"/>
      <c r="I64" s="102"/>
      <c r="J64" s="1"/>
      <c r="K64" s="1"/>
      <c r="L64" s="1"/>
    </row>
    <row r="65" spans="1:12">
      <c r="A65" s="102"/>
      <c r="B65" s="102"/>
      <c r="C65" s="102"/>
      <c r="D65" s="102"/>
      <c r="E65" s="102"/>
      <c r="F65" s="102"/>
      <c r="G65" s="102"/>
      <c r="H65" s="102"/>
      <c r="I65" s="102"/>
      <c r="J65" s="1"/>
      <c r="K65" s="1"/>
      <c r="L65" s="1"/>
    </row>
    <row r="66" spans="1:12">
      <c r="A66" s="102"/>
      <c r="B66" s="102"/>
      <c r="C66" s="102"/>
      <c r="D66" s="102"/>
      <c r="E66" s="102"/>
      <c r="F66" s="102"/>
      <c r="G66" s="102"/>
      <c r="H66" s="102"/>
      <c r="I66" s="102"/>
      <c r="J66" s="1"/>
      <c r="K66" s="1"/>
      <c r="L66" s="1"/>
    </row>
    <row r="67" spans="1:12">
      <c r="A67" s="102"/>
      <c r="B67" s="102"/>
      <c r="C67" s="102"/>
      <c r="D67" s="102"/>
      <c r="E67" s="102"/>
      <c r="F67" s="102"/>
      <c r="G67" s="102"/>
      <c r="H67" s="102"/>
      <c r="I67" s="102"/>
      <c r="J67" s="1"/>
      <c r="K67" s="1"/>
      <c r="L67" s="1"/>
    </row>
    <row r="68" spans="1:12">
      <c r="A68" s="17" t="s">
        <v>46</v>
      </c>
      <c r="B68" s="3"/>
      <c r="C68" s="3"/>
      <c r="D68" s="3"/>
      <c r="E68" s="3"/>
      <c r="F68" s="3"/>
      <c r="G68" s="19"/>
      <c r="H68" s="3"/>
      <c r="I68" s="3"/>
      <c r="J68" s="1"/>
      <c r="K68" s="1"/>
      <c r="L68" s="1"/>
    </row>
    <row r="69" spans="1:12">
      <c r="A69" s="102" t="s">
        <v>40</v>
      </c>
      <c r="B69" s="102"/>
      <c r="C69" s="102"/>
      <c r="D69" s="1"/>
      <c r="E69" s="20" t="s">
        <v>31</v>
      </c>
      <c r="F69" s="20" t="s">
        <v>32</v>
      </c>
      <c r="G69" s="20" t="s">
        <v>33</v>
      </c>
      <c r="H69" s="1"/>
      <c r="I69" s="1"/>
      <c r="J69" s="1"/>
      <c r="K69" s="1"/>
      <c r="L69" s="1"/>
    </row>
    <row r="70" spans="1:12">
      <c r="A70" s="102"/>
      <c r="B70" s="102"/>
      <c r="C70" s="102"/>
      <c r="D70" s="1"/>
      <c r="E70" s="57">
        <v>56500</v>
      </c>
      <c r="F70" s="57">
        <v>56500</v>
      </c>
      <c r="G70" s="57">
        <v>55000</v>
      </c>
      <c r="H70" s="1"/>
      <c r="I70" s="1"/>
      <c r="J70" s="1"/>
      <c r="K70" s="1"/>
      <c r="L70" s="1"/>
    </row>
    <row r="71" spans="1:12">
      <c r="A71" s="102"/>
      <c r="B71" s="102"/>
      <c r="C71" s="102"/>
      <c r="D71" s="2"/>
      <c r="E71" s="2"/>
      <c r="F71" s="2"/>
      <c r="G71" s="2"/>
      <c r="H71" s="1"/>
      <c r="I71" s="1"/>
      <c r="J71" s="1"/>
      <c r="K71" s="1"/>
      <c r="L71" s="1"/>
    </row>
    <row r="72" spans="1:12">
      <c r="A72" s="21"/>
      <c r="B72" s="21"/>
      <c r="C72" s="21"/>
      <c r="D72" s="2"/>
      <c r="E72" s="2"/>
      <c r="F72" s="2"/>
      <c r="G72" s="2"/>
      <c r="H72" s="1"/>
      <c r="I72" s="1"/>
      <c r="J72" s="1"/>
      <c r="K72" s="1"/>
      <c r="L72" s="1"/>
    </row>
    <row r="73" spans="1:12">
      <c r="A73" s="1"/>
      <c r="B73" s="1"/>
      <c r="C73" s="1"/>
      <c r="D73" s="1"/>
      <c r="E73" s="1"/>
      <c r="F73" s="1"/>
      <c r="G73" s="1"/>
      <c r="H73" s="1"/>
      <c r="I73" s="1"/>
      <c r="J73" s="1"/>
      <c r="K73" s="1"/>
      <c r="L73" s="1"/>
    </row>
    <row r="74" spans="1:12">
      <c r="A74" s="17" t="s">
        <v>47</v>
      </c>
      <c r="B74" s="2"/>
      <c r="C74" s="2"/>
      <c r="D74" s="1"/>
      <c r="E74" s="1"/>
      <c r="F74" s="1"/>
      <c r="G74" s="1"/>
      <c r="H74" s="1"/>
      <c r="I74" s="1"/>
      <c r="J74" s="1"/>
      <c r="K74" s="1"/>
      <c r="L74" s="1"/>
    </row>
    <row r="75" spans="1:12">
      <c r="A75" s="102" t="s">
        <v>41</v>
      </c>
      <c r="B75" s="102"/>
      <c r="C75" s="102"/>
      <c r="D75" s="1"/>
      <c r="E75" s="20" t="s">
        <v>31</v>
      </c>
      <c r="F75" s="20" t="s">
        <v>32</v>
      </c>
      <c r="G75" s="20" t="s">
        <v>33</v>
      </c>
      <c r="H75" s="1"/>
      <c r="I75" s="1"/>
      <c r="J75" s="1"/>
      <c r="K75" s="1"/>
      <c r="L75" s="1"/>
    </row>
    <row r="76" spans="1:12">
      <c r="A76" s="102"/>
      <c r="B76" s="102"/>
      <c r="C76" s="102"/>
      <c r="D76" s="1"/>
      <c r="E76" s="57" t="s">
        <v>94</v>
      </c>
      <c r="F76" s="57" t="s">
        <v>94</v>
      </c>
      <c r="G76" s="57" t="s">
        <v>94</v>
      </c>
      <c r="H76" s="1"/>
      <c r="I76" s="1"/>
      <c r="J76" s="1"/>
      <c r="K76" s="1"/>
      <c r="L76" s="1"/>
    </row>
    <row r="77" spans="1:12">
      <c r="A77" s="102"/>
      <c r="B77" s="102"/>
      <c r="C77" s="102"/>
      <c r="D77" s="1"/>
      <c r="E77" s="1"/>
      <c r="F77" s="1"/>
      <c r="G77" s="1"/>
      <c r="H77" s="1"/>
      <c r="I77" s="1"/>
      <c r="J77" s="1"/>
      <c r="K77" s="1"/>
      <c r="L77" s="1"/>
    </row>
    <row r="78" spans="1:12">
      <c r="A78" s="102"/>
      <c r="B78" s="102"/>
      <c r="C78" s="102"/>
      <c r="D78" s="1"/>
      <c r="E78" s="1"/>
      <c r="F78" s="1"/>
      <c r="G78" s="1"/>
      <c r="H78" s="1"/>
      <c r="I78" s="1"/>
      <c r="J78" s="1"/>
      <c r="K78" s="1"/>
      <c r="L78" s="1"/>
    </row>
    <row r="79" spans="1:12">
      <c r="A79" s="120"/>
      <c r="B79" s="120"/>
      <c r="C79" s="120"/>
      <c r="D79" s="1"/>
      <c r="E79" s="1"/>
      <c r="F79" s="1"/>
      <c r="G79" s="1"/>
      <c r="H79" s="1"/>
      <c r="I79" s="1"/>
      <c r="J79" s="1"/>
      <c r="K79" s="1"/>
      <c r="L79" s="1"/>
    </row>
    <row r="80" spans="1:12">
      <c r="A80" s="1"/>
      <c r="B80" s="1"/>
      <c r="C80" s="1"/>
      <c r="D80" s="1"/>
      <c r="E80" s="1"/>
      <c r="F80" s="1"/>
      <c r="G80" s="1"/>
      <c r="H80" s="1"/>
      <c r="I80" s="1"/>
      <c r="J80" s="1"/>
      <c r="K80" s="1"/>
      <c r="L80" s="1"/>
    </row>
    <row r="81" spans="1:12">
      <c r="A81" s="1"/>
      <c r="B81" s="1"/>
      <c r="C81" s="1"/>
      <c r="D81" s="1"/>
      <c r="E81" s="1"/>
      <c r="F81" s="1"/>
      <c r="G81" s="1"/>
      <c r="H81" s="1"/>
      <c r="I81" s="1"/>
      <c r="J81" s="1"/>
      <c r="K81" s="1"/>
      <c r="L81" s="1"/>
    </row>
    <row r="82" spans="1:12">
      <c r="A82" s="54" t="s">
        <v>48</v>
      </c>
      <c r="B82" s="1"/>
      <c r="C82" s="1"/>
      <c r="D82" s="1"/>
      <c r="E82" s="1"/>
      <c r="F82" s="1"/>
      <c r="G82" s="22"/>
      <c r="H82" s="66">
        <v>0.02</v>
      </c>
      <c r="I82" s="1"/>
      <c r="J82" s="1"/>
      <c r="K82" s="1"/>
      <c r="L82" s="1"/>
    </row>
    <row r="83" spans="1:12">
      <c r="A83" s="53"/>
    </row>
  </sheetData>
  <sheetProtection password="C8DB" sheet="1" objects="1" scenarios="1"/>
  <mergeCells count="18">
    <mergeCell ref="A1:D1"/>
    <mergeCell ref="C35:G35"/>
    <mergeCell ref="A43:B46"/>
    <mergeCell ref="C43:F46"/>
    <mergeCell ref="A75:C79"/>
    <mergeCell ref="H24:K24"/>
    <mergeCell ref="A56:I57"/>
    <mergeCell ref="A62:I67"/>
    <mergeCell ref="A69:C71"/>
    <mergeCell ref="C26:G26"/>
    <mergeCell ref="C27:G27"/>
    <mergeCell ref="C28:G28"/>
    <mergeCell ref="C29:G29"/>
    <mergeCell ref="C30:G30"/>
    <mergeCell ref="C31:G31"/>
    <mergeCell ref="C32:G32"/>
    <mergeCell ref="C33:G33"/>
    <mergeCell ref="C34:G34"/>
  </mergeCells>
  <pageMargins left="0.7" right="0.7" top="0.5" bottom="0.75" header="0.3" footer="0.3"/>
  <pageSetup orientation="landscape" r:id="rId1"/>
  <headerFooter>
    <oddHeader>&amp;CHEDS Supplemental Data Set, 2011-2012</oddHeader>
    <oddFooter>&amp;RPage &amp;P/&amp;N</oddFooter>
  </headerFooter>
  <ignoredErrors>
    <ignoredError sqref="G48:G51 J1 H29 I29:K29 H32:K32 H35:K35" emptyCellReference="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KEY</vt:lpstr>
      <vt:lpstr>General</vt:lpstr>
      <vt:lpstr>Data</vt:lpstr>
      <vt:lpstr>General!Print_Area</vt:lpstr>
      <vt:lpstr>KEY!Print_Area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 Trosset</dc:creator>
  <cp:lastModifiedBy>Library and Information Services</cp:lastModifiedBy>
  <cp:lastPrinted>2011-11-08T17:18:25Z</cp:lastPrinted>
  <dcterms:created xsi:type="dcterms:W3CDTF">2011-07-28T12:53:00Z</dcterms:created>
  <dcterms:modified xsi:type="dcterms:W3CDTF">2011-11-29T16:16:20Z</dcterms:modified>
</cp:coreProperties>
</file>