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2120" windowHeight="9120" activeTab="3"/>
  </bookViews>
  <sheets>
    <sheet name="Key" sheetId="1" r:id="rId1"/>
    <sheet name="General" sheetId="2" r:id="rId2"/>
    <sheet name="Fall2007" sheetId="3" r:id="rId3"/>
    <sheet name="Summary" sheetId="4" r:id="rId4"/>
  </sheets>
  <definedNames>
    <definedName name="_xlnm.Print_Area" localSheetId="2">'Fall2007'!$A$4:$F$82</definedName>
    <definedName name="_xlnm.Print_Area" localSheetId="1">'General'!$A$1:$B$26</definedName>
    <definedName name="_xlnm.Print_Area" localSheetId="3">'Summary'!$A$1:$C$11</definedName>
  </definedNames>
  <calcPr fullCalcOnLoad="1"/>
</workbook>
</file>

<file path=xl/sharedStrings.xml><?xml version="1.0" encoding="utf-8"?>
<sst xmlns="http://schemas.openxmlformats.org/spreadsheetml/2006/main" count="131" uniqueCount="124">
  <si>
    <t>Although the material in this report is based on public information, we remind you that it is available in this format only to member institutions, and, therefore, should be distributed only with the established Consortium guidelines listed above.  While HEDS strives for accuracy, we obviously cannot guarantee the accuracy of survey responses nor be responsible for consequential damages resulting from the use of HEDS data.</t>
  </si>
  <si>
    <t>Prepared for:</t>
  </si>
  <si>
    <t>Respondent:</t>
  </si>
  <si>
    <t>Date Prepared:</t>
  </si>
  <si>
    <t>FTE of Faculty</t>
  </si>
  <si>
    <t>1.</t>
  </si>
  <si>
    <t xml:space="preserve">Number of full-time faculty reported to AAUP (regardless of number of courses taught or source of funds; include faculty on paid sabbatical, but not their replacements; exclude deans and research faculty).  [Note: This excludes faculty in schools of medicine, veterinary science, etc.] </t>
  </si>
  <si>
    <t>2.</t>
  </si>
  <si>
    <t xml:space="preserve">Number of full-time faculty reported in line 1 in schools with ONLY  graduate or professional students (e.g. Law, Divinity, Dentistry; possibly Business, Education, Nursing, etc.).   </t>
  </si>
  <si>
    <t>3.</t>
  </si>
  <si>
    <t>All figures reported in lines 3 through 27 should include only those schools enrolling undergraduate students whether or not these schools also enroll graduate students (see note below).</t>
  </si>
  <si>
    <t>Number of full-time faculty potentially teaching undergraduates* (line 1 minus line 2).</t>
  </si>
  <si>
    <t>4.</t>
  </si>
  <si>
    <t>5.</t>
  </si>
  <si>
    <t>Number of net full-time faculty (line 3 minus line 4).</t>
  </si>
  <si>
    <t>6.</t>
  </si>
  <si>
    <t>HEDS members have an interest in assuring appropriate confidentiality for the data they provide through Consortium activities.  They also have a proprietary interest in that information, since they are assuming the internal costs of compiling it and paying the HEDS Office for its collection, analysis, and distribution.  HEDS has an interest in assuring that this information is not made available to third parties without appropriate permission and compensation, and HEDS members conduct their activities with the following understandings:</t>
  </si>
  <si>
    <t xml:space="preserve">HEDS members agree that they will use data from other institutions received through HEDS only for their own internal planning and management, and not for external publication.  HEDS members shall use discretion in how data for other institutions are used.  The HEDS representatives at each institution must assure that anyone to whom data are given understands their confidential character and the ground rules governing their use. </t>
  </si>
  <si>
    <t>FTE of STUDENTS in SCHOOLS ENROLLING UNDERGRADUATES</t>
  </si>
  <si>
    <t xml:space="preserve">(Include only  those students enrolled in schools represented by faculty counted in line 3; exclude non-credit students and students studying off campus or abroad.) </t>
  </si>
  <si>
    <t>Degree Seeking</t>
  </si>
  <si>
    <t>Non-Degree Seeking</t>
  </si>
  <si>
    <t>UNDERGRADUATE STUDENTS:</t>
  </si>
  <si>
    <t>12.</t>
  </si>
  <si>
    <t>Number of all full-time students</t>
  </si>
  <si>
    <t>13.</t>
  </si>
  <si>
    <t>Number of all part-time students</t>
  </si>
  <si>
    <t>14.</t>
  </si>
  <si>
    <t>FTE of all part-time*</t>
  </si>
  <si>
    <t>15.</t>
  </si>
  <si>
    <t>Total FTE of all undergraduates (line 12 plus line 14)</t>
  </si>
  <si>
    <t>GRADUATE STUDENTS:</t>
  </si>
  <si>
    <t>16.</t>
  </si>
  <si>
    <t>Number of full-time graduate students</t>
  </si>
  <si>
    <t>17.</t>
  </si>
  <si>
    <t>Number of Dissertation/Theses only students included in line 16.</t>
  </si>
  <si>
    <t>18.</t>
  </si>
  <si>
    <t>7.</t>
  </si>
  <si>
    <t>Number of full-time faculty potentially teaching undergraduates (line 5 plus line 6).*</t>
  </si>
  <si>
    <t>8.</t>
  </si>
  <si>
    <t>9.</t>
  </si>
  <si>
    <t xml:space="preserve">FTE of part-time faculty in line 8. </t>
  </si>
  <si>
    <t>--- Optional Information ---</t>
  </si>
  <si>
    <t>Determined by teaching load of faculty in line 8</t>
  </si>
  <si>
    <t>Determined by Dean</t>
  </si>
  <si>
    <t>Line 8 headcount   ÷</t>
  </si>
  <si>
    <t>"X"</t>
  </si>
  <si>
    <t>Check "X" the computation option employed in calculating the FTE reported in line 9.  Choose ONE:</t>
  </si>
  <si>
    <t>Other method (please specify below)</t>
  </si>
  <si>
    <t>10.</t>
  </si>
  <si>
    <t>Total FTE of faculty teaching undergraduates* (line 7 plus line 9).</t>
  </si>
  <si>
    <t>11.</t>
  </si>
  <si>
    <t>Please list below all schools represented in line 3 (e.g. Arts &amp; Sciences, Engineering, etc.).</t>
  </si>
  <si>
    <t>Under the "fair play" ground rule, a HEDS institution is entitled to receive information from other members only in those areas and for those years for which it has provided comparable information.</t>
  </si>
  <si>
    <t>While HEDS surveys and reports usually identify data with the institutions from which they came, some HEDS reports will, by request of HEDS members, provide data only in a masked or aggregated form.  In those cases, HEDS shall maintain the confidentiality of the institutional data except where specific permission for release is granted by the participating institutions.</t>
  </si>
  <si>
    <t>HEDS explicitly recognizes the value of research and publication in higher education.  Accordingly, any HEDS member may undertake and publish studies using HEDS data in professional associations and publications so long as appropriate confidentiality is preserved.  At a minimum, data shall not be identified by name without specific institutional permission and HEDS may not be identified as the source of the information without permission of the HEDS Board.</t>
  </si>
  <si>
    <t>Number of full-time graduate students excluding Dissertation/Theses only students  (line 16 - line 17)</t>
  </si>
  <si>
    <t>19.</t>
  </si>
  <si>
    <t>Number of part-time graduate students</t>
  </si>
  <si>
    <t>20.</t>
  </si>
  <si>
    <t>Number of Dissertation/Theses only students included in line 19.</t>
  </si>
  <si>
    <t>21.</t>
  </si>
  <si>
    <t>Number of part-time graduate students excluding Dissertation/Theses only students  (line 19 - line 20)</t>
  </si>
  <si>
    <t>22.</t>
  </si>
  <si>
    <t>FTE of part-time graduate students in line 21*</t>
  </si>
  <si>
    <t>23.</t>
  </si>
  <si>
    <t>Total FTE of all graduate students (line 18 plus line 22)</t>
  </si>
  <si>
    <t>24.</t>
  </si>
  <si>
    <t>Number of full-time students not included above</t>
  </si>
  <si>
    <t>25.</t>
  </si>
  <si>
    <t>Number of part-time students not included above</t>
  </si>
  <si>
    <t>26.</t>
  </si>
  <si>
    <t>FTE of part-time students*</t>
  </si>
  <si>
    <t>27.</t>
  </si>
  <si>
    <t>Total FTE of all unclassified students (line 24 + line 26)</t>
  </si>
  <si>
    <t>*  What method was used to calculate student FTE numbers in completing this survey?</t>
  </si>
  <si>
    <t>Total</t>
  </si>
  <si>
    <t>Summary Information</t>
  </si>
  <si>
    <t>Faculty:Student Ratios</t>
  </si>
  <si>
    <t>UG FTE Student: 
UG FTE Faculty</t>
  </si>
  <si>
    <t>UG FT Student:
UG FT Faculty</t>
  </si>
  <si>
    <t>All UG + Grad FTE Students:
UG FTE Faculty</t>
  </si>
  <si>
    <t>All Students FTE:
UG FTE Faculty</t>
  </si>
  <si>
    <t>Thank you for your participation in the HEDS Survey of FTE Calculations and Undergraduate Student:Faculty Ratios.</t>
  </si>
  <si>
    <t>Contents of this workbook:</t>
  </si>
  <si>
    <t>Page</t>
  </si>
  <si>
    <t>Description</t>
  </si>
  <si>
    <t>Key</t>
  </si>
  <si>
    <t>This page, introductory information</t>
  </si>
  <si>
    <t>General</t>
  </si>
  <si>
    <t>Respondent information</t>
  </si>
  <si>
    <t>Summary</t>
  </si>
  <si>
    <t>HEDS Survey of FTE Calculations and Undergraduate</t>
  </si>
  <si>
    <t>Name:</t>
  </si>
  <si>
    <t>NCES UNITID:</t>
  </si>
  <si>
    <t>Title:</t>
  </si>
  <si>
    <t>E-mail:</t>
  </si>
  <si>
    <t>Date:</t>
  </si>
  <si>
    <t>Statement of</t>
  </si>
  <si>
    <t xml:space="preserve">Understandings Regarding the Use of Data </t>
  </si>
  <si>
    <t>The Higher Education Data Sharing (HEDS) Consortium is a voluntary not-for-profit organization that assists member institutions in their planning, management, and institutional research, by assembling and sharing a mutually agreed upon and regularly updated set of information, and by providing other services as directed by the Board.</t>
  </si>
  <si>
    <t>Number of full-time faculty on paid sabbatical in the fall (include both full and half-year sabbatical) included in line 3.</t>
  </si>
  <si>
    <t xml:space="preserve">Number of part-time faculty** in schools with undergraduates* (exclude graduate teaching assistants).  These should be the same schools as in line 3. </t>
  </si>
  <si>
    <t>Number of other full-time undergraduate instructional staff.  Include temporary faculty hired in the fall (include both full and half-year) to replace those on sabbatical.*</t>
  </si>
  <si>
    <t>*Numbers may include faculty in "mixed" schools, where it is not possible to distinguish between faculty teaching undergraduates and faculty teaching graduate students (i.e. some faculty may teach both, others may teach one level of students exclusively; however all could potentially teach undergraduates). 
** Part-time faculty counts should include all individuals who teach part-time (including administrators and instructors)</t>
  </si>
  <si>
    <t>Student: Faculty Ratios for Fall 2007</t>
  </si>
  <si>
    <t>This worksheet has been provided by HEDS for your use in submitting your responses to the HEDS Survey of FTE Calculations and Undergraduate Student:Faculty Ratios for Fall 2007.  If you have questions or comments regarding this workbook, please contact Sandy Atkins by e-mail (satkins@e-heds.org) or by telephone (717.358.4448).</t>
  </si>
  <si>
    <t>Fall 2007</t>
  </si>
  <si>
    <t>Student:Faculty Ratios for Fall 2007</t>
  </si>
  <si>
    <t>Once you have completed this workbook, please e-mail it to Sandy Atkins at HEDS (satkins@e-heds.org) by March 14, 2008.</t>
  </si>
  <si>
    <r>
      <t>UNCLASSIFIED STUDENTS:</t>
    </r>
    <r>
      <rPr>
        <b/>
        <sz val="10"/>
        <rFont val="Tahoma"/>
        <family val="2"/>
      </rPr>
      <t xml:space="preserve"> 
(not included as undergraduates or graduates above)</t>
    </r>
  </si>
  <si>
    <t>Summary indicators based on responses</t>
  </si>
  <si>
    <r>
      <t>Enter Data Here</t>
    </r>
    <r>
      <rPr>
        <sz val="10"/>
        <rFont val="Tahoma"/>
        <family val="2"/>
      </rPr>
      <t>:  Student:Faculty Ratios for Fall 2007</t>
    </r>
  </si>
  <si>
    <t>Enter Respondent Information</t>
  </si>
  <si>
    <t xml:space="preserve">ENTER INSTITUTION NAME HERE: </t>
  </si>
  <si>
    <t>*NOTE* The FTE template was included as a worksheet in the Fall 2007 HEDS Strategic Indicators Study workbook. If you used that worksheet to submit Factuly FTE values, you may copy and paste your submission into this template or advise us to use the data as submitted on the Fall 2007 HEDS Strategic Indicators Survey.</t>
  </si>
  <si>
    <t>Arts &amp; Sciences</t>
  </si>
  <si>
    <t>1 FTE = 3 PT faculty</t>
  </si>
  <si>
    <t>Kenyon College</t>
  </si>
  <si>
    <t>Ronald K. Griggs</t>
  </si>
  <si>
    <t>director of information systems &amp; institutional information</t>
  </si>
  <si>
    <t>griggs@kenyon.edu</t>
  </si>
  <si>
    <t>1 FTE part-time faculty = 3 part-time faculty</t>
  </si>
  <si>
    <t xml:space="preserve">1 FTE student  = 3 PT students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</si>
</sst>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26">
    <font>
      <sz val="10"/>
      <name val="Palatino"/>
      <family val="0"/>
    </font>
    <font>
      <b/>
      <sz val="10"/>
      <name val="Palatino"/>
      <family val="0"/>
    </font>
    <font>
      <i/>
      <sz val="10"/>
      <name val="Palatino"/>
      <family val="0"/>
    </font>
    <font>
      <b/>
      <i/>
      <sz val="10"/>
      <name val="Palatino"/>
      <family val="0"/>
    </font>
    <font>
      <b/>
      <sz val="18"/>
      <name val="Arial"/>
      <family val="2"/>
    </font>
    <font>
      <sz val="8"/>
      <name val="Palatino"/>
      <family val="0"/>
    </font>
    <font>
      <b/>
      <sz val="10"/>
      <name val="Tahoma"/>
      <family val="2"/>
    </font>
    <font>
      <sz val="10"/>
      <name val="Tahoma"/>
      <family val="2"/>
    </font>
    <font>
      <b/>
      <sz val="12"/>
      <name val="Tahoma"/>
      <family val="2"/>
    </font>
    <font>
      <sz val="12"/>
      <name val="Tahoma"/>
      <family val="2"/>
    </font>
    <font>
      <b/>
      <sz val="18"/>
      <color indexed="10"/>
      <name val="Tahoma"/>
      <family val="2"/>
    </font>
    <font>
      <sz val="10"/>
      <color indexed="10"/>
      <name val="Tahoma"/>
      <family val="2"/>
    </font>
    <font>
      <b/>
      <sz val="10"/>
      <color indexed="12"/>
      <name val="Tahoma"/>
      <family val="2"/>
    </font>
    <font>
      <i/>
      <sz val="10"/>
      <name val="Tahoma"/>
      <family val="2"/>
    </font>
    <font>
      <b/>
      <i/>
      <sz val="12"/>
      <name val="Tahoma"/>
      <family val="2"/>
    </font>
    <font>
      <b/>
      <u val="single"/>
      <sz val="10"/>
      <name val="Tahoma"/>
      <family val="2"/>
    </font>
    <font>
      <u val="single"/>
      <sz val="10"/>
      <name val="Tahoma"/>
      <family val="2"/>
    </font>
    <font>
      <b/>
      <i/>
      <sz val="10"/>
      <color indexed="20"/>
      <name val="Tahoma"/>
      <family val="2"/>
    </font>
    <font>
      <b/>
      <i/>
      <sz val="10"/>
      <name val="Tahoma"/>
      <family val="2"/>
    </font>
    <font>
      <b/>
      <sz val="10"/>
      <color indexed="20"/>
      <name val="Tahoma"/>
      <family val="2"/>
    </font>
    <font>
      <u val="single"/>
      <sz val="9"/>
      <color indexed="10"/>
      <name val="Tahoma"/>
      <family val="2"/>
    </font>
    <font>
      <sz val="9"/>
      <color indexed="10"/>
      <name val="Tahoma"/>
      <family val="2"/>
    </font>
    <font>
      <b/>
      <sz val="10"/>
      <color indexed="10"/>
      <name val="Tahoma"/>
      <family val="2"/>
    </font>
    <font>
      <b/>
      <sz val="11"/>
      <color indexed="17"/>
      <name val="Arial"/>
      <family val="2"/>
    </font>
    <font>
      <b/>
      <sz val="12"/>
      <color indexed="17"/>
      <name val="Tahoma"/>
      <family val="2"/>
    </font>
    <font>
      <u val="single"/>
      <sz val="10"/>
      <color indexed="12"/>
      <name val="Palatino"/>
      <family val="0"/>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35">
    <border>
      <left/>
      <right/>
      <top/>
      <bottom/>
      <diagonal/>
    </border>
    <border>
      <left style="medium"/>
      <right>
        <color indexed="63"/>
      </right>
      <top style="medium"/>
      <bottom style="thin"/>
    </border>
    <border>
      <left>
        <color indexed="63"/>
      </left>
      <right style="medium"/>
      <top style="medium"/>
      <bottom>
        <color indexed="63"/>
      </bottom>
    </border>
    <border>
      <left style="thin"/>
      <right style="medium"/>
      <top style="thin"/>
      <bottom style="thin"/>
    </border>
    <border>
      <left>
        <color indexed="63"/>
      </left>
      <right style="medium">
        <color indexed="10"/>
      </right>
      <top>
        <color indexed="63"/>
      </top>
      <bottom>
        <color indexed="63"/>
      </bottom>
    </border>
    <border>
      <left style="medium">
        <color indexed="10"/>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color indexed="63"/>
      </top>
      <bottom style="thin"/>
    </border>
    <border>
      <left style="medium"/>
      <right style="thin"/>
      <top style="thin"/>
      <bottom style="thin"/>
    </border>
    <border>
      <left style="medium"/>
      <right style="thin"/>
      <top style="thin"/>
      <bottom style="medium"/>
    </border>
    <border>
      <left style="medium"/>
      <right style="medium"/>
      <top style="medium"/>
      <bottom style="medium"/>
    </border>
    <border>
      <left>
        <color indexed="63"/>
      </left>
      <right>
        <color indexed="63"/>
      </right>
      <top style="medium"/>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medium"/>
      <top style="thin"/>
      <bottom style="medium"/>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2" borderId="0" xfId="0" applyFill="1" applyAlignment="1">
      <alignment/>
    </xf>
    <xf numFmtId="0" fontId="6" fillId="2" borderId="0" xfId="0" applyFont="1" applyFill="1" applyAlignment="1">
      <alignment/>
    </xf>
    <xf numFmtId="164" fontId="7" fillId="2" borderId="0" xfId="0" applyNumberFormat="1" applyFont="1" applyFill="1" applyAlignment="1">
      <alignment horizontal="left"/>
    </xf>
    <xf numFmtId="0" fontId="7" fillId="2" borderId="0" xfId="0" applyFont="1" applyFill="1" applyAlignment="1">
      <alignment/>
    </xf>
    <xf numFmtId="0" fontId="6" fillId="2" borderId="1" xfId="0" applyFont="1" applyFill="1" applyBorder="1" applyAlignment="1">
      <alignment/>
    </xf>
    <xf numFmtId="0" fontId="7" fillId="2" borderId="2" xfId="0" applyFont="1" applyFill="1" applyBorder="1" applyAlignment="1">
      <alignment/>
    </xf>
    <xf numFmtId="0" fontId="7" fillId="0" borderId="3" xfId="0" applyFont="1" applyBorder="1" applyAlignment="1" applyProtection="1">
      <alignment/>
      <protection locked="0"/>
    </xf>
    <xf numFmtId="0" fontId="7" fillId="0" borderId="4" xfId="0" applyFont="1" applyFill="1" applyBorder="1" applyAlignment="1">
      <alignment wrapText="1"/>
    </xf>
    <xf numFmtId="0" fontId="7" fillId="0" borderId="4" xfId="0" applyFont="1" applyFill="1" applyBorder="1" applyAlignment="1">
      <alignment vertical="top" wrapText="1"/>
    </xf>
    <xf numFmtId="0" fontId="9" fillId="0" borderId="5" xfId="0" applyFont="1" applyFill="1" applyBorder="1" applyAlignment="1">
      <alignment wrapText="1"/>
    </xf>
    <xf numFmtId="0" fontId="7" fillId="0" borderId="5" xfId="0" applyFont="1" applyFill="1" applyBorder="1" applyAlignment="1">
      <alignment wrapText="1"/>
    </xf>
    <xf numFmtId="0" fontId="6" fillId="0" borderId="5" xfId="0" applyFont="1" applyFill="1" applyBorder="1" applyAlignment="1">
      <alignment horizontal="right" vertical="top" wrapText="1"/>
    </xf>
    <xf numFmtId="0" fontId="7" fillId="0" borderId="4" xfId="0" applyFont="1" applyFill="1" applyBorder="1" applyAlignment="1">
      <alignment horizontal="left" vertical="top" wrapText="1"/>
    </xf>
    <xf numFmtId="0" fontId="6" fillId="0" borderId="5" xfId="0" applyFont="1" applyFill="1" applyBorder="1" applyAlignment="1">
      <alignment horizontal="left" vertical="top" wrapText="1" indent="2"/>
    </xf>
    <xf numFmtId="0" fontId="7" fillId="0" borderId="4" xfId="0" applyFont="1" applyFill="1" applyBorder="1" applyAlignment="1">
      <alignment horizontal="left" wrapText="1"/>
    </xf>
    <xf numFmtId="0" fontId="7" fillId="0" borderId="5" xfId="0" applyFont="1" applyFill="1" applyBorder="1" applyAlignment="1">
      <alignment horizontal="left" wrapText="1" indent="4"/>
    </xf>
    <xf numFmtId="0" fontId="7" fillId="0" borderId="6"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xf>
    <xf numFmtId="0" fontId="7" fillId="0" borderId="7" xfId="0" applyFont="1" applyFill="1" applyBorder="1" applyAlignment="1">
      <alignment/>
    </xf>
    <xf numFmtId="0" fontId="14" fillId="0" borderId="6" xfId="0" applyFont="1" applyFill="1" applyBorder="1" applyAlignment="1">
      <alignment/>
    </xf>
    <xf numFmtId="0" fontId="15" fillId="0" borderId="6" xfId="0" applyFont="1" applyFill="1" applyBorder="1" applyAlignment="1">
      <alignment/>
    </xf>
    <xf numFmtId="0" fontId="15" fillId="0" borderId="0" xfId="0" applyFont="1" applyFill="1" applyBorder="1" applyAlignment="1">
      <alignment vertical="center"/>
    </xf>
    <xf numFmtId="0" fontId="16" fillId="0" borderId="0" xfId="0" applyFont="1" applyFill="1" applyBorder="1" applyAlignment="1">
      <alignment vertical="center"/>
    </xf>
    <xf numFmtId="0" fontId="7" fillId="0" borderId="6" xfId="0" applyFont="1" applyFill="1" applyBorder="1" applyAlignment="1">
      <alignment vertical="top"/>
    </xf>
    <xf numFmtId="0" fontId="7" fillId="0" borderId="8" xfId="0" applyFont="1" applyFill="1" applyBorder="1" applyAlignment="1">
      <alignment/>
    </xf>
    <xf numFmtId="0" fontId="7" fillId="0" borderId="9" xfId="0" applyFont="1" applyFill="1" applyBorder="1" applyAlignment="1">
      <alignment vertical="top"/>
    </xf>
    <xf numFmtId="0" fontId="7" fillId="0" borderId="9" xfId="0" applyFont="1" applyFill="1" applyBorder="1" applyAlignment="1">
      <alignment/>
    </xf>
    <xf numFmtId="0" fontId="7" fillId="0" borderId="10" xfId="0" applyFont="1" applyFill="1" applyBorder="1" applyAlignment="1">
      <alignment/>
    </xf>
    <xf numFmtId="0" fontId="7" fillId="2"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left"/>
    </xf>
    <xf numFmtId="0" fontId="7" fillId="0" borderId="0" xfId="0" applyFont="1" applyFill="1" applyAlignment="1">
      <alignment/>
    </xf>
    <xf numFmtId="0" fontId="15" fillId="0" borderId="0" xfId="0" applyFont="1" applyFill="1" applyAlignment="1">
      <alignment horizontal="center"/>
    </xf>
    <xf numFmtId="0" fontId="7" fillId="0" borderId="11" xfId="0" applyFont="1" applyFill="1" applyBorder="1" applyAlignment="1">
      <alignment horizontal="center" wrapText="1"/>
    </xf>
    <xf numFmtId="2" fontId="7" fillId="0" borderId="11" xfId="0" applyNumberFormat="1" applyFont="1" applyFill="1" applyBorder="1" applyAlignment="1">
      <alignment vertical="center"/>
    </xf>
    <xf numFmtId="0" fontId="8" fillId="0" borderId="0" xfId="0" applyNumberFormat="1" applyFont="1" applyFill="1" applyAlignment="1">
      <alignment horizontal="left"/>
    </xf>
    <xf numFmtId="14" fontId="6" fillId="0" borderId="0" xfId="0" applyNumberFormat="1" applyFont="1" applyFill="1" applyAlignment="1">
      <alignment horizontal="left"/>
    </xf>
    <xf numFmtId="0" fontId="7" fillId="0" borderId="0" xfId="0" applyFont="1" applyFill="1" applyAlignment="1" quotePrefix="1">
      <alignment horizontal="right"/>
    </xf>
    <xf numFmtId="0" fontId="7" fillId="0" borderId="11" xfId="0" applyFont="1" applyFill="1" applyBorder="1" applyAlignment="1" applyProtection="1">
      <alignment/>
      <protection locked="0"/>
    </xf>
    <xf numFmtId="0" fontId="7" fillId="0" borderId="0" xfId="0" applyFont="1" applyFill="1" applyAlignment="1">
      <alignment vertical="top" wrapText="1"/>
    </xf>
    <xf numFmtId="0" fontId="7" fillId="0" borderId="11" xfId="0" applyFont="1" applyFill="1" applyBorder="1" applyAlignment="1" applyProtection="1">
      <alignment vertical="center"/>
      <protection locked="0"/>
    </xf>
    <xf numFmtId="0" fontId="7" fillId="0" borderId="0" xfId="0" applyFont="1" applyFill="1" applyAlignment="1">
      <alignment vertical="center"/>
    </xf>
    <xf numFmtId="0" fontId="7" fillId="0" borderId="0" xfId="0" applyFont="1" applyFill="1" applyAlignment="1">
      <alignment horizontal="left"/>
    </xf>
    <xf numFmtId="0" fontId="19" fillId="2" borderId="11" xfId="0" applyFont="1" applyFill="1" applyBorder="1" applyAlignment="1">
      <alignment/>
    </xf>
    <xf numFmtId="0" fontId="19" fillId="0" borderId="0" xfId="0" applyFont="1" applyFill="1" applyAlignment="1">
      <alignment/>
    </xf>
    <xf numFmtId="0" fontId="7" fillId="0" borderId="0" xfId="0" applyFont="1" applyFill="1" applyAlignment="1" quotePrefix="1">
      <alignment horizontal="right" vertical="center"/>
    </xf>
    <xf numFmtId="0" fontId="6" fillId="2" borderId="12" xfId="0" applyFont="1" applyFill="1" applyBorder="1" applyAlignment="1">
      <alignment horizontal="center"/>
    </xf>
    <xf numFmtId="0" fontId="6" fillId="2" borderId="6" xfId="0" applyFont="1" applyFill="1" applyBorder="1" applyAlignment="1">
      <alignment vertical="center" wrapText="1"/>
    </xf>
    <xf numFmtId="0" fontId="7" fillId="2" borderId="7" xfId="0" applyFont="1" applyFill="1" applyBorder="1" applyAlignment="1">
      <alignment/>
    </xf>
    <xf numFmtId="0" fontId="7" fillId="2" borderId="6" xfId="0" applyFont="1" applyFill="1" applyBorder="1" applyAlignment="1">
      <alignment/>
    </xf>
    <xf numFmtId="0" fontId="7" fillId="0" borderId="3" xfId="0" applyFont="1" applyFill="1" applyBorder="1" applyAlignment="1" applyProtection="1">
      <alignment/>
      <protection locked="0"/>
    </xf>
    <xf numFmtId="0" fontId="19" fillId="2" borderId="0" xfId="0" applyFont="1" applyFill="1" applyAlignment="1">
      <alignment/>
    </xf>
    <xf numFmtId="0" fontId="15" fillId="0" borderId="0" xfId="0" applyFont="1" applyFill="1" applyAlignment="1">
      <alignment/>
    </xf>
    <xf numFmtId="0" fontId="6" fillId="0" borderId="13" xfId="0" applyFont="1" applyFill="1" applyBorder="1" applyAlignment="1">
      <alignment horizontal="center" vertical="top" wrapText="1"/>
    </xf>
    <xf numFmtId="0" fontId="20" fillId="2" borderId="0" xfId="0" applyFont="1" applyFill="1" applyAlignment="1">
      <alignment horizontal="center"/>
    </xf>
    <xf numFmtId="0" fontId="7" fillId="0" borderId="0" xfId="0" applyFont="1" applyFill="1" applyAlignment="1" quotePrefix="1">
      <alignment horizontal="left"/>
    </xf>
    <xf numFmtId="0" fontId="21" fillId="2" borderId="0" xfId="0" applyFont="1" applyFill="1" applyAlignment="1">
      <alignment/>
    </xf>
    <xf numFmtId="0" fontId="19" fillId="0" borderId="0" xfId="0" applyFont="1" applyFill="1" applyAlignment="1" quotePrefix="1">
      <alignment horizontal="right"/>
    </xf>
    <xf numFmtId="0" fontId="7" fillId="3" borderId="11" xfId="0" applyFont="1" applyFill="1" applyBorder="1" applyAlignment="1">
      <alignment/>
    </xf>
    <xf numFmtId="0" fontId="19" fillId="2" borderId="11" xfId="0" applyFont="1" applyFill="1" applyBorder="1" applyAlignment="1">
      <alignment vertical="center"/>
    </xf>
    <xf numFmtId="0" fontId="18" fillId="0" borderId="0" xfId="0" applyFont="1" applyFill="1" applyAlignment="1">
      <alignment/>
    </xf>
    <xf numFmtId="0" fontId="18" fillId="0" borderId="0" xfId="0" applyFont="1" applyFill="1" applyAlignment="1">
      <alignment horizontal="left"/>
    </xf>
    <xf numFmtId="0" fontId="7" fillId="0" borderId="6" xfId="0" applyFont="1" applyFill="1" applyBorder="1" applyAlignment="1">
      <alignment horizontal="left" wrapText="1"/>
    </xf>
    <xf numFmtId="0" fontId="7" fillId="0" borderId="0" xfId="0" applyFont="1" applyFill="1" applyBorder="1" applyAlignment="1">
      <alignment horizontal="left" wrapText="1"/>
    </xf>
    <xf numFmtId="0" fontId="7" fillId="0" borderId="7" xfId="0" applyFont="1" applyFill="1" applyBorder="1" applyAlignment="1">
      <alignment horizontal="left" wrapText="1"/>
    </xf>
    <xf numFmtId="0" fontId="6" fillId="2" borderId="14" xfId="0" applyFont="1" applyFill="1" applyBorder="1" applyAlignment="1">
      <alignment/>
    </xf>
    <xf numFmtId="0" fontId="6" fillId="2" borderId="15" xfId="0" applyFont="1" applyFill="1" applyBorder="1" applyAlignment="1">
      <alignment/>
    </xf>
    <xf numFmtId="0" fontId="23" fillId="2" borderId="16" xfId="0" applyFont="1" applyFill="1" applyBorder="1" applyAlignment="1">
      <alignment wrapText="1"/>
    </xf>
    <xf numFmtId="0" fontId="24" fillId="0" borderId="0" xfId="0" applyNumberFormat="1" applyFont="1" applyFill="1" applyAlignment="1">
      <alignment/>
    </xf>
    <xf numFmtId="0" fontId="1" fillId="4" borderId="16" xfId="0" applyFont="1" applyFill="1" applyBorder="1" applyAlignment="1">
      <alignment/>
    </xf>
    <xf numFmtId="0" fontId="7" fillId="0" borderId="7" xfId="0" applyFont="1" applyBorder="1" applyAlignment="1">
      <alignment vertical="top" wrapText="1"/>
    </xf>
    <xf numFmtId="0" fontId="4" fillId="2" borderId="0" xfId="0" applyFont="1" applyFill="1" applyAlignment="1">
      <alignment/>
    </xf>
    <xf numFmtId="0" fontId="0" fillId="0" borderId="0" xfId="0" applyAlignment="1">
      <alignment/>
    </xf>
    <xf numFmtId="0" fontId="7" fillId="0" borderId="5" xfId="0" applyFont="1" applyFill="1" applyBorder="1" applyAlignment="1">
      <alignment vertical="top" wrapText="1"/>
    </xf>
    <xf numFmtId="0" fontId="7" fillId="0" borderId="4" xfId="0" applyFont="1" applyBorder="1" applyAlignment="1">
      <alignment/>
    </xf>
    <xf numFmtId="0" fontId="10" fillId="0" borderId="12" xfId="0" applyFont="1" applyFill="1" applyBorder="1" applyAlignment="1">
      <alignment vertical="top" wrapText="1"/>
    </xf>
    <xf numFmtId="0" fontId="11" fillId="0" borderId="17" xfId="0" applyFont="1" applyFill="1" applyBorder="1" applyAlignment="1">
      <alignment vertical="top" wrapText="1"/>
    </xf>
    <xf numFmtId="0" fontId="11" fillId="0" borderId="2" xfId="0" applyFont="1" applyFill="1" applyBorder="1" applyAlignment="1">
      <alignment vertical="top" wrapText="1"/>
    </xf>
    <xf numFmtId="0" fontId="10" fillId="0" borderId="6" xfId="0" applyFont="1" applyFill="1" applyBorder="1" applyAlignment="1">
      <alignment vertical="top" wrapText="1"/>
    </xf>
    <xf numFmtId="0" fontId="11" fillId="0" borderId="0" xfId="0" applyFont="1" applyFill="1" applyBorder="1" applyAlignment="1">
      <alignment vertical="top" wrapText="1"/>
    </xf>
    <xf numFmtId="0" fontId="11" fillId="0" borderId="7" xfId="0" applyFont="1" applyFill="1" applyBorder="1" applyAlignment="1">
      <alignment vertical="top" wrapText="1"/>
    </xf>
    <xf numFmtId="0" fontId="7" fillId="0" borderId="6" xfId="0" applyNumberFormat="1" applyFont="1" applyFill="1" applyBorder="1" applyAlignment="1">
      <alignment vertical="top" wrapText="1"/>
    </xf>
    <xf numFmtId="0" fontId="7" fillId="0" borderId="0" xfId="0" applyFont="1" applyFill="1" applyBorder="1" applyAlignment="1">
      <alignment vertical="top" wrapText="1"/>
    </xf>
    <xf numFmtId="0" fontId="7" fillId="0" borderId="7" xfId="0" applyFont="1" applyFill="1" applyBorder="1" applyAlignment="1">
      <alignment vertical="top" wrapText="1"/>
    </xf>
    <xf numFmtId="0" fontId="12" fillId="0" borderId="6" xfId="0" applyFont="1" applyFill="1" applyBorder="1" applyAlignment="1">
      <alignment vertical="top" wrapText="1"/>
    </xf>
    <xf numFmtId="0" fontId="7" fillId="0" borderId="6" xfId="0" applyFont="1" applyFill="1" applyBorder="1" applyAlignment="1">
      <alignment horizontal="left" wrapText="1"/>
    </xf>
    <xf numFmtId="0" fontId="7" fillId="0" borderId="0" xfId="0" applyFont="1" applyFill="1" applyBorder="1" applyAlignment="1">
      <alignment horizontal="left" wrapText="1"/>
    </xf>
    <xf numFmtId="0" fontId="7" fillId="0" borderId="7" xfId="0" applyFont="1" applyFill="1" applyBorder="1" applyAlignment="1">
      <alignment horizontal="left" wrapText="1"/>
    </xf>
    <xf numFmtId="0" fontId="13" fillId="0" borderId="6" xfId="0" applyFont="1" applyFill="1" applyBorder="1" applyAlignment="1">
      <alignment vertical="top" wrapText="1"/>
    </xf>
    <xf numFmtId="0" fontId="22" fillId="0" borderId="0" xfId="0" applyFont="1" applyFill="1" applyBorder="1" applyAlignment="1">
      <alignment vertical="top" wrapText="1"/>
    </xf>
    <xf numFmtId="0" fontId="7" fillId="0" borderId="0" xfId="0" applyFont="1" applyAlignment="1">
      <alignment vertical="top" wrapText="1"/>
    </xf>
    <xf numFmtId="0" fontId="7" fillId="0" borderId="18" xfId="0" applyFont="1" applyFill="1" applyBorder="1" applyAlignment="1">
      <alignment vertical="top" wrapText="1"/>
    </xf>
    <xf numFmtId="0" fontId="7" fillId="0" borderId="19" xfId="0" applyFont="1" applyFill="1" applyBorder="1" applyAlignment="1">
      <alignment vertical="top" wrapText="1"/>
    </xf>
    <xf numFmtId="0" fontId="8" fillId="0" borderId="20" xfId="0" applyFont="1" applyFill="1" applyBorder="1" applyAlignment="1">
      <alignment horizontal="center" wrapText="1"/>
    </xf>
    <xf numFmtId="0" fontId="7" fillId="0" borderId="21" xfId="0" applyFont="1" applyFill="1" applyBorder="1" applyAlignment="1">
      <alignment wrapText="1"/>
    </xf>
    <xf numFmtId="0" fontId="8" fillId="0" borderId="5" xfId="0" applyFont="1" applyFill="1" applyBorder="1" applyAlignment="1">
      <alignment horizontal="center" wrapText="1"/>
    </xf>
    <xf numFmtId="0" fontId="7" fillId="0" borderId="4" xfId="0" applyFont="1" applyFill="1" applyBorder="1" applyAlignment="1">
      <alignment wrapText="1"/>
    </xf>
    <xf numFmtId="0" fontId="7" fillId="0" borderId="4" xfId="0" applyFont="1" applyFill="1" applyBorder="1" applyAlignment="1">
      <alignment vertical="top" wrapText="1"/>
    </xf>
    <xf numFmtId="0" fontId="7" fillId="0" borderId="0" xfId="0" applyFont="1" applyFill="1" applyAlignment="1">
      <alignment vertical="top" wrapText="1"/>
    </xf>
    <xf numFmtId="0" fontId="7" fillId="0" borderId="0" xfId="0" applyNumberFormat="1" applyFont="1" applyFill="1" applyAlignment="1">
      <alignment vertical="top" wrapText="1"/>
    </xf>
    <xf numFmtId="0" fontId="7" fillId="0" borderId="0" xfId="0" applyFont="1" applyAlignment="1">
      <alignment vertical="top"/>
    </xf>
    <xf numFmtId="0" fontId="18" fillId="0" borderId="0" xfId="0" applyFont="1" applyFill="1" applyAlignment="1">
      <alignment vertical="top" wrapText="1"/>
    </xf>
    <xf numFmtId="0" fontId="17" fillId="0" borderId="0" xfId="0" applyFont="1" applyFill="1" applyAlignment="1">
      <alignment vertical="top" wrapText="1"/>
    </xf>
    <xf numFmtId="0" fontId="8" fillId="0" borderId="0" xfId="0" applyFont="1" applyFill="1" applyAlignment="1">
      <alignment horizontal="center" vertical="top" wrapText="1"/>
    </xf>
    <xf numFmtId="0" fontId="7" fillId="0" borderId="0" xfId="0" applyFont="1" applyFill="1" applyAlignment="1">
      <alignment horizontal="center" vertical="top" wrapText="1"/>
    </xf>
    <xf numFmtId="0" fontId="8"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27"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8" xfId="0" applyFont="1" applyFill="1" applyBorder="1" applyAlignment="1" applyProtection="1">
      <alignment vertical="top" wrapText="1"/>
      <protection locked="0"/>
    </xf>
    <xf numFmtId="0" fontId="7" fillId="0" borderId="29" xfId="0" applyFont="1" applyFill="1" applyBorder="1" applyAlignment="1" applyProtection="1">
      <alignment wrapText="1"/>
      <protection locked="0"/>
    </xf>
    <xf numFmtId="0" fontId="7" fillId="0" borderId="30" xfId="0" applyFont="1" applyFill="1" applyBorder="1" applyAlignment="1" applyProtection="1">
      <alignment wrapText="1"/>
      <protection locked="0"/>
    </xf>
    <xf numFmtId="0" fontId="7" fillId="0" borderId="31" xfId="0" applyFont="1" applyFill="1" applyBorder="1" applyAlignment="1" applyProtection="1">
      <alignment wrapText="1"/>
      <protection locked="0"/>
    </xf>
    <xf numFmtId="0" fontId="7" fillId="0" borderId="32" xfId="0" applyFont="1" applyFill="1" applyBorder="1" applyAlignment="1" applyProtection="1">
      <alignment/>
      <protection locked="0"/>
    </xf>
    <xf numFmtId="0" fontId="7" fillId="0" borderId="33" xfId="0" applyFont="1" applyFill="1" applyBorder="1" applyAlignment="1" applyProtection="1">
      <alignment/>
      <protection locked="0"/>
    </xf>
    <xf numFmtId="0" fontId="15" fillId="0" borderId="0" xfId="0" applyFont="1" applyFill="1" applyAlignment="1">
      <alignment horizontal="center" vertical="top" wrapText="1"/>
    </xf>
    <xf numFmtId="0" fontId="25" fillId="0" borderId="3" xfId="19" applyBorder="1" applyAlignment="1" applyProtection="1">
      <alignment/>
      <protection locked="0"/>
    </xf>
    <xf numFmtId="14" fontId="7" fillId="0" borderId="34" xfId="0" applyNumberFormat="1" applyFont="1" applyBorder="1" applyAlignment="1" applyProtection="1">
      <alignment/>
      <protection locked="0"/>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riggs@kenyon.ed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3"/>
  <sheetViews>
    <sheetView showGridLines="0" workbookViewId="0" topLeftCell="A1">
      <selection activeCell="J2" sqref="J2"/>
    </sheetView>
  </sheetViews>
  <sheetFormatPr defaultColWidth="11.00390625" defaultRowHeight="12.75"/>
  <cols>
    <col min="1" max="16384" width="11.00390625" style="4" customWidth="1"/>
  </cols>
  <sheetData>
    <row r="1" spans="1:9" ht="22.5" customHeight="1">
      <c r="A1" s="77" t="s">
        <v>92</v>
      </c>
      <c r="B1" s="78"/>
      <c r="C1" s="78"/>
      <c r="D1" s="78"/>
      <c r="E1" s="78"/>
      <c r="F1" s="78"/>
      <c r="G1" s="78"/>
      <c r="H1" s="78"/>
      <c r="I1" s="79"/>
    </row>
    <row r="2" spans="1:9" ht="24" customHeight="1">
      <c r="A2" s="80" t="s">
        <v>105</v>
      </c>
      <c r="B2" s="81"/>
      <c r="C2" s="81"/>
      <c r="D2" s="81"/>
      <c r="E2" s="81"/>
      <c r="F2" s="81"/>
      <c r="G2" s="81"/>
      <c r="H2" s="81"/>
      <c r="I2" s="82"/>
    </row>
    <row r="3" spans="1:9" ht="66" customHeight="1">
      <c r="A3" s="83" t="s">
        <v>106</v>
      </c>
      <c r="B3" s="84"/>
      <c r="C3" s="84"/>
      <c r="D3" s="84"/>
      <c r="E3" s="84"/>
      <c r="F3" s="84"/>
      <c r="G3" s="84"/>
      <c r="H3" s="84"/>
      <c r="I3" s="85"/>
    </row>
    <row r="4" spans="1:9" ht="12.75">
      <c r="A4" s="87" t="s">
        <v>115</v>
      </c>
      <c r="B4" s="88"/>
      <c r="C4" s="88"/>
      <c r="D4" s="88"/>
      <c r="E4" s="88"/>
      <c r="F4" s="88"/>
      <c r="G4" s="88"/>
      <c r="H4" s="88"/>
      <c r="I4" s="89"/>
    </row>
    <row r="5" spans="1:9" ht="12.75">
      <c r="A5" s="87"/>
      <c r="B5" s="88"/>
      <c r="C5" s="88"/>
      <c r="D5" s="88"/>
      <c r="E5" s="88"/>
      <c r="F5" s="88"/>
      <c r="G5" s="88"/>
      <c r="H5" s="88"/>
      <c r="I5" s="89"/>
    </row>
    <row r="6" spans="1:9" ht="12.75">
      <c r="A6" s="87"/>
      <c r="B6" s="88"/>
      <c r="C6" s="88"/>
      <c r="D6" s="88"/>
      <c r="E6" s="88"/>
      <c r="F6" s="88"/>
      <c r="G6" s="88"/>
      <c r="H6" s="88"/>
      <c r="I6" s="89"/>
    </row>
    <row r="7" spans="1:9" ht="12.75">
      <c r="A7" s="87"/>
      <c r="B7" s="88"/>
      <c r="C7" s="88"/>
      <c r="D7" s="88"/>
      <c r="E7" s="88"/>
      <c r="F7" s="88"/>
      <c r="G7" s="88"/>
      <c r="H7" s="88"/>
      <c r="I7" s="89"/>
    </row>
    <row r="8" spans="1:9" ht="12.75">
      <c r="A8" s="64"/>
      <c r="B8" s="65"/>
      <c r="C8" s="65"/>
      <c r="D8" s="65"/>
      <c r="E8" s="65"/>
      <c r="F8" s="65"/>
      <c r="G8" s="65"/>
      <c r="H8" s="65"/>
      <c r="I8" s="66"/>
    </row>
    <row r="9" spans="1:9" ht="25.5" customHeight="1">
      <c r="A9" s="86" t="s">
        <v>109</v>
      </c>
      <c r="B9" s="84"/>
      <c r="C9" s="84"/>
      <c r="D9" s="84"/>
      <c r="E9" s="84"/>
      <c r="F9" s="84"/>
      <c r="G9" s="84"/>
      <c r="H9" s="84"/>
      <c r="I9" s="85"/>
    </row>
    <row r="10" spans="1:9" ht="12.75">
      <c r="A10" s="17"/>
      <c r="B10" s="18"/>
      <c r="C10" s="18"/>
      <c r="D10" s="18"/>
      <c r="E10" s="18"/>
      <c r="F10" s="18"/>
      <c r="G10" s="18"/>
      <c r="H10" s="19"/>
      <c r="I10" s="20"/>
    </row>
    <row r="11" spans="1:9" ht="12.75">
      <c r="A11" s="17"/>
      <c r="B11" s="18"/>
      <c r="C11" s="18"/>
      <c r="D11" s="18"/>
      <c r="E11" s="18"/>
      <c r="F11" s="18"/>
      <c r="G11" s="18"/>
      <c r="H11" s="19"/>
      <c r="I11" s="20"/>
    </row>
    <row r="12" spans="1:9" ht="25.5" customHeight="1">
      <c r="A12" s="90" t="s">
        <v>83</v>
      </c>
      <c r="B12" s="84"/>
      <c r="C12" s="84"/>
      <c r="D12" s="84"/>
      <c r="E12" s="84"/>
      <c r="F12" s="84"/>
      <c r="G12" s="84"/>
      <c r="H12" s="84"/>
      <c r="I12" s="85"/>
    </row>
    <row r="13" spans="1:9" ht="12.75">
      <c r="A13" s="17"/>
      <c r="B13" s="18"/>
      <c r="C13" s="18"/>
      <c r="D13" s="18"/>
      <c r="E13" s="18"/>
      <c r="F13" s="18"/>
      <c r="G13" s="18"/>
      <c r="H13" s="19"/>
      <c r="I13" s="20"/>
    </row>
    <row r="14" spans="1:9" ht="12.75">
      <c r="A14" s="17"/>
      <c r="B14" s="18"/>
      <c r="C14" s="18"/>
      <c r="D14" s="18"/>
      <c r="E14" s="18"/>
      <c r="F14" s="18"/>
      <c r="G14" s="18"/>
      <c r="H14" s="19"/>
      <c r="I14" s="20"/>
    </row>
    <row r="15" spans="1:9" ht="15">
      <c r="A15" s="21" t="s">
        <v>84</v>
      </c>
      <c r="B15" s="18"/>
      <c r="C15" s="18"/>
      <c r="D15" s="18"/>
      <c r="E15" s="18"/>
      <c r="F15" s="18"/>
      <c r="G15" s="18"/>
      <c r="H15" s="19"/>
      <c r="I15" s="20"/>
    </row>
    <row r="16" spans="1:9" ht="12.75">
      <c r="A16" s="22" t="s">
        <v>85</v>
      </c>
      <c r="B16" s="23" t="s">
        <v>86</v>
      </c>
      <c r="C16" s="24"/>
      <c r="D16" s="24"/>
      <c r="E16" s="24"/>
      <c r="F16" s="24"/>
      <c r="G16" s="24"/>
      <c r="H16" s="19"/>
      <c r="I16" s="20"/>
    </row>
    <row r="17" spans="1:9" ht="12.75">
      <c r="A17" s="17" t="s">
        <v>87</v>
      </c>
      <c r="B17" s="84" t="s">
        <v>88</v>
      </c>
      <c r="C17" s="84"/>
      <c r="D17" s="84"/>
      <c r="E17" s="84"/>
      <c r="F17" s="84"/>
      <c r="G17" s="84"/>
      <c r="H17" s="84"/>
      <c r="I17" s="85"/>
    </row>
    <row r="18" spans="1:9" ht="12.75">
      <c r="A18" s="17" t="s">
        <v>89</v>
      </c>
      <c r="B18" s="84" t="s">
        <v>90</v>
      </c>
      <c r="C18" s="84"/>
      <c r="D18" s="84"/>
      <c r="E18" s="84"/>
      <c r="F18" s="84"/>
      <c r="G18" s="84"/>
      <c r="H18" s="84"/>
      <c r="I18" s="85"/>
    </row>
    <row r="19" spans="1:9" ht="12.75">
      <c r="A19" s="17" t="s">
        <v>107</v>
      </c>
      <c r="B19" s="91" t="s">
        <v>112</v>
      </c>
      <c r="C19" s="92"/>
      <c r="D19" s="92"/>
      <c r="E19" s="92"/>
      <c r="F19" s="92"/>
      <c r="G19" s="92"/>
      <c r="H19" s="92"/>
      <c r="I19" s="72"/>
    </row>
    <row r="20" spans="1:9" ht="12.75">
      <c r="A20" s="25" t="s">
        <v>91</v>
      </c>
      <c r="B20" s="84" t="s">
        <v>111</v>
      </c>
      <c r="C20" s="84"/>
      <c r="D20" s="84"/>
      <c r="E20" s="84"/>
      <c r="F20" s="84"/>
      <c r="G20" s="84"/>
      <c r="H20" s="84"/>
      <c r="I20" s="85"/>
    </row>
    <row r="21" spans="1:9" ht="13.5" thickBot="1">
      <c r="A21" s="26"/>
      <c r="B21" s="27"/>
      <c r="C21" s="27"/>
      <c r="D21" s="27"/>
      <c r="E21" s="27"/>
      <c r="F21" s="27"/>
      <c r="G21" s="27"/>
      <c r="H21" s="28"/>
      <c r="I21" s="29"/>
    </row>
    <row r="22" spans="1:7" ht="12.75">
      <c r="A22" s="30"/>
      <c r="B22" s="30"/>
      <c r="C22" s="30"/>
      <c r="D22" s="30"/>
      <c r="E22" s="30"/>
      <c r="F22" s="30"/>
      <c r="G22" s="30"/>
    </row>
    <row r="23" spans="1:7" ht="12.75">
      <c r="A23" s="30"/>
      <c r="B23" s="30"/>
      <c r="C23" s="30"/>
      <c r="D23" s="30"/>
      <c r="E23" s="30"/>
      <c r="F23" s="30"/>
      <c r="G23" s="30"/>
    </row>
  </sheetData>
  <sheetProtection/>
  <mergeCells count="10">
    <mergeCell ref="B20:I20"/>
    <mergeCell ref="B18:I18"/>
    <mergeCell ref="A12:I12"/>
    <mergeCell ref="B17:I17"/>
    <mergeCell ref="B19:I19"/>
    <mergeCell ref="A1:I1"/>
    <mergeCell ref="A2:I2"/>
    <mergeCell ref="A3:I3"/>
    <mergeCell ref="A9:I9"/>
    <mergeCell ref="A4:I7"/>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B26"/>
  <sheetViews>
    <sheetView showGridLines="0" workbookViewId="0" topLeftCell="A15">
      <selection activeCell="B9" sqref="B9"/>
    </sheetView>
  </sheetViews>
  <sheetFormatPr defaultColWidth="9.00390625" defaultRowHeight="12.75"/>
  <cols>
    <col min="1" max="1" width="16.50390625" style="1" customWidth="1"/>
    <col min="2" max="2" width="96.625" style="1" customWidth="1"/>
    <col min="3" max="16384" width="11.00390625" style="1" customWidth="1"/>
  </cols>
  <sheetData>
    <row r="1" spans="1:2" ht="24" thickBot="1">
      <c r="A1" s="73"/>
      <c r="B1" s="74"/>
    </row>
    <row r="2" spans="1:2" ht="60.75" thickBot="1">
      <c r="A2" s="69" t="s">
        <v>114</v>
      </c>
      <c r="B2" s="71" t="s">
        <v>118</v>
      </c>
    </row>
    <row r="3" spans="1:2" ht="12.75">
      <c r="A3" s="2" t="s">
        <v>94</v>
      </c>
      <c r="B3" s="3"/>
    </row>
    <row r="4" spans="1:2" ht="13.5" thickBot="1">
      <c r="A4" s="4"/>
      <c r="B4" s="4"/>
    </row>
    <row r="5" spans="1:2" ht="12.75">
      <c r="A5" s="5" t="s">
        <v>113</v>
      </c>
      <c r="B5" s="6"/>
    </row>
    <row r="6" spans="1:2" ht="12.75">
      <c r="A6" s="67" t="s">
        <v>93</v>
      </c>
      <c r="B6" s="7" t="s">
        <v>119</v>
      </c>
    </row>
    <row r="7" spans="1:2" ht="12.75">
      <c r="A7" s="67" t="s">
        <v>95</v>
      </c>
      <c r="B7" s="7" t="s">
        <v>120</v>
      </c>
    </row>
    <row r="8" spans="1:2" ht="12.75">
      <c r="A8" s="67" t="s">
        <v>96</v>
      </c>
      <c r="B8" s="124" t="s">
        <v>121</v>
      </c>
    </row>
    <row r="9" spans="1:2" ht="13.5" thickBot="1">
      <c r="A9" s="68" t="s">
        <v>97</v>
      </c>
      <c r="B9" s="125">
        <v>38034</v>
      </c>
    </row>
    <row r="10" ht="13.5" thickBot="1"/>
    <row r="11" spans="1:2" ht="15.75" customHeight="1">
      <c r="A11" s="95" t="s">
        <v>98</v>
      </c>
      <c r="B11" s="96"/>
    </row>
    <row r="12" spans="1:2" ht="16.5" customHeight="1">
      <c r="A12" s="97" t="s">
        <v>99</v>
      </c>
      <c r="B12" s="98"/>
    </row>
    <row r="13" spans="1:2" ht="15">
      <c r="A13" s="97"/>
      <c r="B13" s="98"/>
    </row>
    <row r="14" spans="1:2" ht="49.5" customHeight="1">
      <c r="A14" s="75" t="s">
        <v>100</v>
      </c>
      <c r="B14" s="99"/>
    </row>
    <row r="15" spans="1:2" ht="15">
      <c r="A15" s="10"/>
      <c r="B15" s="8"/>
    </row>
    <row r="16" spans="1:2" ht="63" customHeight="1">
      <c r="A16" s="75" t="s">
        <v>16</v>
      </c>
      <c r="B16" s="76"/>
    </row>
    <row r="17" spans="1:2" ht="12.75" customHeight="1">
      <c r="A17" s="11"/>
      <c r="B17" s="8"/>
    </row>
    <row r="18" spans="1:2" ht="63.75">
      <c r="A18" s="12">
        <v>1</v>
      </c>
      <c r="B18" s="13" t="s">
        <v>17</v>
      </c>
    </row>
    <row r="19" spans="1:2" ht="12.75">
      <c r="A19" s="14"/>
      <c r="B19" s="15"/>
    </row>
    <row r="20" spans="1:2" ht="38.25">
      <c r="A20" s="12">
        <v>2</v>
      </c>
      <c r="B20" s="13" t="s">
        <v>53</v>
      </c>
    </row>
    <row r="21" spans="1:2" ht="12.75">
      <c r="A21" s="14"/>
      <c r="B21" s="8"/>
    </row>
    <row r="22" spans="1:2" ht="51">
      <c r="A22" s="12">
        <v>3</v>
      </c>
      <c r="B22" s="9" t="s">
        <v>54</v>
      </c>
    </row>
    <row r="23" spans="1:2" ht="12.75">
      <c r="A23" s="14"/>
      <c r="B23" s="8"/>
    </row>
    <row r="24" spans="1:2" ht="76.5">
      <c r="A24" s="12">
        <v>4</v>
      </c>
      <c r="B24" s="8" t="s">
        <v>55</v>
      </c>
    </row>
    <row r="25" spans="1:2" ht="12.75">
      <c r="A25" s="16"/>
      <c r="B25" s="8"/>
    </row>
    <row r="26" spans="1:2" ht="49.5" customHeight="1" thickBot="1">
      <c r="A26" s="93" t="s">
        <v>0</v>
      </c>
      <c r="B26" s="94"/>
    </row>
  </sheetData>
  <mergeCells count="7">
    <mergeCell ref="A1:B1"/>
    <mergeCell ref="A16:B16"/>
    <mergeCell ref="A26:B26"/>
    <mergeCell ref="A11:B11"/>
    <mergeCell ref="A12:B12"/>
    <mergeCell ref="A13:B13"/>
    <mergeCell ref="A14:B14"/>
  </mergeCells>
  <hyperlinks>
    <hyperlink ref="B8" r:id="rId1" display="griggs@kenyon.edu"/>
  </hyperlinks>
  <printOptions/>
  <pageMargins left="0.42" right="0.47" top="1" bottom="1" header="0.5" footer="0.5"/>
  <pageSetup orientation="portrait" scale="95" r:id="rId2"/>
  <headerFooter alignWithMargins="0">
    <oddHeader>&amp;CHEDS Survey of FTE Calculations and Undergraduate
Student:Faculty Ratios for Fall Years</oddHeader>
    <oddFooter>&amp;L&amp;D&amp;C&amp;"Arial,Regular"&amp;F&amp;R&amp;P</oddFooter>
  </headerFooter>
</worksheet>
</file>

<file path=xl/worksheets/sheet3.xml><?xml version="1.0" encoding="utf-8"?>
<worksheet xmlns="http://schemas.openxmlformats.org/spreadsheetml/2006/main" xmlns:r="http://schemas.openxmlformats.org/officeDocument/2006/relationships">
  <dimension ref="A1:G82"/>
  <sheetViews>
    <sheetView showGridLines="0" workbookViewId="0" topLeftCell="A27">
      <selection activeCell="A78" sqref="A78:F81"/>
    </sheetView>
  </sheetViews>
  <sheetFormatPr defaultColWidth="9.00390625" defaultRowHeight="12.75"/>
  <cols>
    <col min="1" max="1" width="4.375" style="4" customWidth="1"/>
    <col min="2" max="2" width="11.00390625" style="4" customWidth="1"/>
    <col min="3" max="3" width="48.375" style="4" customWidth="1"/>
    <col min="4" max="4" width="4.125" style="4" customWidth="1"/>
    <col min="5" max="5" width="14.875" style="4" customWidth="1"/>
    <col min="6" max="6" width="14.625" style="4" customWidth="1"/>
    <col min="7" max="7" width="6.875" style="4" customWidth="1"/>
    <col min="8" max="16384" width="11.00390625" style="4" customWidth="1"/>
  </cols>
  <sheetData>
    <row r="1" spans="1:6" ht="15.75" customHeight="1">
      <c r="A1" s="105" t="s">
        <v>92</v>
      </c>
      <c r="B1" s="106"/>
      <c r="C1" s="106"/>
      <c r="D1" s="106"/>
      <c r="E1" s="106"/>
      <c r="F1" s="106"/>
    </row>
    <row r="2" spans="1:6" ht="15.75" customHeight="1">
      <c r="A2" s="107" t="s">
        <v>108</v>
      </c>
      <c r="B2" s="108"/>
      <c r="C2" s="108"/>
      <c r="D2" s="108"/>
      <c r="E2" s="108"/>
      <c r="F2" s="108"/>
    </row>
    <row r="3" spans="1:6" ht="12.75">
      <c r="A3" s="33"/>
      <c r="B3" s="33"/>
      <c r="C3" s="33"/>
      <c r="D3" s="33"/>
      <c r="E3" s="33"/>
      <c r="F3" s="33"/>
    </row>
    <row r="4" spans="1:6" ht="15">
      <c r="A4" s="33" t="s">
        <v>1</v>
      </c>
      <c r="B4" s="33"/>
      <c r="C4" s="70" t="str">
        <f>IF(General!B2&lt;&gt;"",General!$B$2,"Enter name in General Worksheet")</f>
        <v>Kenyon College</v>
      </c>
      <c r="D4" s="33"/>
      <c r="E4" s="33" t="s">
        <v>94</v>
      </c>
      <c r="F4" s="37">
        <f>General!$B$3</f>
        <v>0</v>
      </c>
    </row>
    <row r="5" spans="1:6" ht="15">
      <c r="A5" s="33" t="s">
        <v>2</v>
      </c>
      <c r="B5" s="33"/>
      <c r="C5" s="70" t="str">
        <f>IF(General!B6&lt;&gt;"",General!$B$6,"Enter name in General Worksheet")</f>
        <v>Ronald K. Griggs</v>
      </c>
      <c r="D5" s="33"/>
      <c r="E5" s="33"/>
      <c r="F5" s="33"/>
    </row>
    <row r="6" spans="1:6" ht="12.75">
      <c r="A6" s="33" t="s">
        <v>3</v>
      </c>
      <c r="B6" s="33"/>
      <c r="C6" s="38">
        <f ca="1">TODAY()</f>
        <v>38034</v>
      </c>
      <c r="D6" s="33"/>
      <c r="E6" s="33"/>
      <c r="F6" s="33"/>
    </row>
    <row r="7" spans="1:6" ht="12.75" customHeight="1">
      <c r="A7" s="104"/>
      <c r="B7" s="104"/>
      <c r="C7" s="104"/>
      <c r="D7" s="104"/>
      <c r="E7" s="104"/>
      <c r="F7" s="104"/>
    </row>
    <row r="8" spans="1:6" ht="4.5" customHeight="1">
      <c r="A8" s="33"/>
      <c r="B8" s="33"/>
      <c r="C8" s="33"/>
      <c r="D8" s="33"/>
      <c r="E8" s="33"/>
      <c r="F8" s="33"/>
    </row>
    <row r="9" spans="1:6" ht="12.75">
      <c r="A9" s="33"/>
      <c r="B9" s="33"/>
      <c r="C9" s="34" t="s">
        <v>4</v>
      </c>
      <c r="D9" s="33"/>
      <c r="E9" s="33"/>
      <c r="F9" s="33"/>
    </row>
    <row r="10" spans="1:6" ht="12.75" customHeight="1">
      <c r="A10" s="33"/>
      <c r="B10" s="33"/>
      <c r="C10" s="101" t="s">
        <v>6</v>
      </c>
      <c r="D10" s="102"/>
      <c r="E10" s="102"/>
      <c r="F10" s="102"/>
    </row>
    <row r="11" spans="1:6" ht="12.75">
      <c r="A11" s="39" t="s">
        <v>5</v>
      </c>
      <c r="B11" s="40">
        <v>152</v>
      </c>
      <c r="C11" s="102"/>
      <c r="D11" s="102"/>
      <c r="E11" s="102"/>
      <c r="F11" s="102"/>
    </row>
    <row r="12" spans="1:6" ht="12.75">
      <c r="A12" s="33"/>
      <c r="B12" s="33"/>
      <c r="C12" s="102"/>
      <c r="D12" s="102"/>
      <c r="E12" s="102"/>
      <c r="F12" s="102"/>
    </row>
    <row r="13" spans="1:6" ht="12.75">
      <c r="A13" s="33"/>
      <c r="B13" s="33"/>
      <c r="C13" s="102"/>
      <c r="D13" s="102"/>
      <c r="E13" s="102"/>
      <c r="F13" s="102"/>
    </row>
    <row r="14" spans="1:6" ht="4.5" customHeight="1">
      <c r="A14" s="33"/>
      <c r="B14" s="33"/>
      <c r="C14" s="34"/>
      <c r="D14" s="33"/>
      <c r="E14" s="33"/>
      <c r="F14" s="33"/>
    </row>
    <row r="15" spans="1:6" ht="12.75" customHeight="1">
      <c r="A15" s="33"/>
      <c r="B15" s="33"/>
      <c r="C15" s="100" t="s">
        <v>8</v>
      </c>
      <c r="D15" s="102"/>
      <c r="E15" s="102"/>
      <c r="F15" s="102"/>
    </row>
    <row r="16" spans="1:6" ht="12.75">
      <c r="A16" s="39" t="s">
        <v>7</v>
      </c>
      <c r="B16" s="42">
        <v>0</v>
      </c>
      <c r="C16" s="102"/>
      <c r="D16" s="102"/>
      <c r="E16" s="102"/>
      <c r="F16" s="102"/>
    </row>
    <row r="17" spans="1:6" ht="12.75">
      <c r="A17" s="33"/>
      <c r="B17" s="43"/>
      <c r="C17" s="102"/>
      <c r="D17" s="102"/>
      <c r="E17" s="102"/>
      <c r="F17" s="102"/>
    </row>
    <row r="18" spans="1:6" ht="4.5" customHeight="1">
      <c r="A18" s="33"/>
      <c r="B18" s="33"/>
      <c r="C18" s="33"/>
      <c r="D18" s="33"/>
      <c r="E18" s="33"/>
      <c r="F18" s="33"/>
    </row>
    <row r="19" spans="1:6" ht="25.5" customHeight="1">
      <c r="A19" s="103" t="s">
        <v>10</v>
      </c>
      <c r="B19" s="103"/>
      <c r="C19" s="103"/>
      <c r="D19" s="103"/>
      <c r="E19" s="103"/>
      <c r="F19" s="103"/>
    </row>
    <row r="20" spans="1:6" ht="6" customHeight="1">
      <c r="A20" s="44"/>
      <c r="B20" s="33"/>
      <c r="C20" s="33"/>
      <c r="D20" s="33"/>
      <c r="E20" s="33"/>
      <c r="F20" s="33"/>
    </row>
    <row r="21" spans="1:6" ht="12.75" customHeight="1">
      <c r="A21" s="39" t="s">
        <v>9</v>
      </c>
      <c r="B21" s="45">
        <f>B11-B16</f>
        <v>152</v>
      </c>
      <c r="C21" s="100" t="s">
        <v>11</v>
      </c>
      <c r="D21" s="100"/>
      <c r="E21" s="100"/>
      <c r="F21" s="100"/>
    </row>
    <row r="22" spans="1:6" ht="4.5" customHeight="1">
      <c r="A22" s="39"/>
      <c r="B22" s="46"/>
      <c r="C22" s="41"/>
      <c r="D22" s="41"/>
      <c r="E22" s="41"/>
      <c r="F22" s="41"/>
    </row>
    <row r="23" spans="1:6" ht="25.5" customHeight="1">
      <c r="A23" s="39" t="s">
        <v>12</v>
      </c>
      <c r="B23" s="40">
        <v>21</v>
      </c>
      <c r="C23" s="100" t="s">
        <v>101</v>
      </c>
      <c r="D23" s="100"/>
      <c r="E23" s="100"/>
      <c r="F23" s="100"/>
    </row>
    <row r="24" spans="1:6" ht="4.5" customHeight="1">
      <c r="A24" s="39"/>
      <c r="B24" s="33"/>
      <c r="C24" s="41"/>
      <c r="D24" s="41"/>
      <c r="E24" s="41"/>
      <c r="F24" s="41"/>
    </row>
    <row r="25" spans="1:6" ht="12.75">
      <c r="A25" s="39" t="s">
        <v>13</v>
      </c>
      <c r="B25" s="45">
        <f>B21-B23</f>
        <v>131</v>
      </c>
      <c r="C25" s="100" t="s">
        <v>14</v>
      </c>
      <c r="D25" s="100"/>
      <c r="E25" s="100"/>
      <c r="F25" s="100"/>
    </row>
    <row r="26" spans="1:6" ht="4.5" customHeight="1">
      <c r="A26" s="39"/>
      <c r="B26" s="46"/>
      <c r="C26" s="41"/>
      <c r="D26" s="41"/>
      <c r="E26" s="41"/>
      <c r="F26" s="41"/>
    </row>
    <row r="27" spans="1:6" ht="12.75" customHeight="1">
      <c r="A27" s="39"/>
      <c r="B27" s="46"/>
      <c r="C27" s="100" t="s">
        <v>103</v>
      </c>
      <c r="D27" s="100"/>
      <c r="E27" s="100"/>
      <c r="F27" s="100"/>
    </row>
    <row r="28" spans="1:6" ht="12.75">
      <c r="A28" s="47" t="s">
        <v>15</v>
      </c>
      <c r="B28" s="42">
        <v>11</v>
      </c>
      <c r="C28" s="102"/>
      <c r="D28" s="102"/>
      <c r="E28" s="102"/>
      <c r="F28" s="102"/>
    </row>
    <row r="29" spans="1:6" ht="3.75" customHeight="1">
      <c r="A29" s="33"/>
      <c r="B29" s="33"/>
      <c r="C29" s="33"/>
      <c r="D29" s="33"/>
      <c r="E29" s="33"/>
      <c r="F29" s="33"/>
    </row>
    <row r="30" spans="1:6" ht="12.75" customHeight="1">
      <c r="A30" s="39" t="s">
        <v>37</v>
      </c>
      <c r="B30" s="45">
        <f>B25+B28</f>
        <v>142</v>
      </c>
      <c r="C30" s="100" t="s">
        <v>38</v>
      </c>
      <c r="D30" s="100"/>
      <c r="E30" s="100"/>
      <c r="F30" s="100"/>
    </row>
    <row r="31" spans="1:6" ht="4.5" customHeight="1">
      <c r="A31" s="33"/>
      <c r="B31" s="33"/>
      <c r="C31" s="33"/>
      <c r="D31" s="33"/>
      <c r="E31" s="33"/>
      <c r="F31" s="33"/>
    </row>
    <row r="32" spans="1:6" ht="12.75" customHeight="1">
      <c r="A32" s="33"/>
      <c r="B32" s="33"/>
      <c r="C32" s="100" t="s">
        <v>102</v>
      </c>
      <c r="D32" s="100"/>
      <c r="E32" s="100"/>
      <c r="F32" s="100"/>
    </row>
    <row r="33" spans="1:6" ht="12.75">
      <c r="A33" s="47" t="s">
        <v>39</v>
      </c>
      <c r="B33" s="42">
        <v>38</v>
      </c>
      <c r="C33" s="102"/>
      <c r="D33" s="102"/>
      <c r="E33" s="102"/>
      <c r="F33" s="102"/>
    </row>
    <row r="34" spans="1:6" ht="6" customHeight="1">
      <c r="A34" s="33"/>
      <c r="B34" s="33"/>
      <c r="C34" s="33"/>
      <c r="D34" s="33"/>
      <c r="E34" s="33"/>
      <c r="F34" s="33"/>
    </row>
    <row r="35" spans="1:6" ht="13.5" thickBot="1">
      <c r="A35" s="39" t="s">
        <v>40</v>
      </c>
      <c r="B35" s="40">
        <v>13</v>
      </c>
      <c r="C35" s="33" t="s">
        <v>41</v>
      </c>
      <c r="D35" s="33"/>
      <c r="E35" s="33"/>
      <c r="F35" s="33"/>
    </row>
    <row r="36" spans="1:6" ht="12.75">
      <c r="A36" s="33"/>
      <c r="B36" s="33"/>
      <c r="C36" s="48" t="s">
        <v>42</v>
      </c>
      <c r="D36" s="6"/>
      <c r="E36" s="33"/>
      <c r="F36" s="33"/>
    </row>
    <row r="37" spans="1:6" ht="38.25">
      <c r="A37" s="33"/>
      <c r="B37" s="33"/>
      <c r="C37" s="49" t="s">
        <v>47</v>
      </c>
      <c r="D37" s="50" t="s">
        <v>46</v>
      </c>
      <c r="E37" s="33"/>
      <c r="F37" s="33"/>
    </row>
    <row r="38" spans="1:6" ht="12.75">
      <c r="A38" s="33"/>
      <c r="B38" s="33"/>
      <c r="C38" s="51" t="s">
        <v>43</v>
      </c>
      <c r="D38" s="52"/>
      <c r="E38" s="33"/>
      <c r="F38" s="33"/>
    </row>
    <row r="39" spans="1:6" ht="12.75">
      <c r="A39" s="33"/>
      <c r="B39" s="33"/>
      <c r="C39" s="51" t="s">
        <v>44</v>
      </c>
      <c r="D39" s="52"/>
      <c r="E39" s="33"/>
      <c r="F39" s="33"/>
    </row>
    <row r="40" spans="1:6" ht="12.75">
      <c r="A40" s="33"/>
      <c r="B40" s="33"/>
      <c r="C40" s="51" t="s">
        <v>45</v>
      </c>
      <c r="D40" s="52"/>
      <c r="E40" s="33"/>
      <c r="F40" s="33"/>
    </row>
    <row r="41" spans="1:6" ht="12.75">
      <c r="A41" s="33"/>
      <c r="B41" s="33"/>
      <c r="C41" s="51" t="s">
        <v>48</v>
      </c>
      <c r="D41" s="52"/>
      <c r="E41" s="33"/>
      <c r="F41" s="33"/>
    </row>
    <row r="42" spans="1:6" ht="24.75" customHeight="1" thickBot="1">
      <c r="A42" s="33"/>
      <c r="B42" s="33"/>
      <c r="C42" s="121" t="s">
        <v>122</v>
      </c>
      <c r="D42" s="122"/>
      <c r="E42" s="33"/>
      <c r="F42" s="33"/>
    </row>
    <row r="43" spans="1:6" ht="12.75">
      <c r="A43" s="33"/>
      <c r="B43" s="33"/>
      <c r="C43" s="33"/>
      <c r="D43" s="33"/>
      <c r="E43" s="33"/>
      <c r="F43" s="33"/>
    </row>
    <row r="44" spans="1:6" ht="12.75" customHeight="1">
      <c r="A44" s="39" t="s">
        <v>49</v>
      </c>
      <c r="B44" s="53">
        <f>B30+B35</f>
        <v>155</v>
      </c>
      <c r="C44" s="100" t="s">
        <v>50</v>
      </c>
      <c r="D44" s="100"/>
      <c r="E44" s="100"/>
      <c r="F44" s="100"/>
    </row>
    <row r="45" spans="1:6" ht="12.75">
      <c r="A45" s="33"/>
      <c r="B45" s="33"/>
      <c r="C45" s="33"/>
      <c r="D45" s="33"/>
      <c r="E45" s="33"/>
      <c r="F45" s="33"/>
    </row>
    <row r="46" spans="1:6" ht="12.75" customHeight="1">
      <c r="A46" s="39" t="s">
        <v>51</v>
      </c>
      <c r="B46" s="100" t="s">
        <v>52</v>
      </c>
      <c r="C46" s="100"/>
      <c r="D46" s="100"/>
      <c r="E46" s="100"/>
      <c r="F46" s="100"/>
    </row>
    <row r="47" spans="1:6" ht="12.75">
      <c r="A47" s="33"/>
      <c r="B47" s="33"/>
      <c r="C47" s="118" t="s">
        <v>116</v>
      </c>
      <c r="D47" s="33"/>
      <c r="E47" s="33"/>
      <c r="F47" s="33"/>
    </row>
    <row r="48" spans="1:6" ht="12.75">
      <c r="A48" s="33"/>
      <c r="B48" s="33"/>
      <c r="C48" s="119"/>
      <c r="D48" s="33"/>
      <c r="E48" s="33"/>
      <c r="F48" s="33"/>
    </row>
    <row r="49" spans="1:6" ht="12.75">
      <c r="A49" s="33"/>
      <c r="B49" s="33"/>
      <c r="C49" s="120"/>
      <c r="D49" s="33"/>
      <c r="E49" s="33"/>
      <c r="F49" s="33"/>
    </row>
    <row r="50" spans="1:6" ht="3" customHeight="1">
      <c r="A50" s="33"/>
      <c r="B50" s="33"/>
      <c r="C50" s="33"/>
      <c r="D50" s="33"/>
      <c r="E50" s="33"/>
      <c r="F50" s="33"/>
    </row>
    <row r="51" spans="1:6" ht="65.25" customHeight="1">
      <c r="A51" s="101" t="s">
        <v>104</v>
      </c>
      <c r="B51" s="100"/>
      <c r="C51" s="100"/>
      <c r="D51" s="100"/>
      <c r="E51" s="100"/>
      <c r="F51" s="100"/>
    </row>
    <row r="52" spans="1:6" ht="12.75">
      <c r="A52" s="33"/>
      <c r="B52" s="33"/>
      <c r="C52" s="33"/>
      <c r="D52" s="33"/>
      <c r="E52" s="33"/>
      <c r="F52" s="33"/>
    </row>
    <row r="53" spans="1:6" ht="12.75">
      <c r="A53" s="33"/>
      <c r="B53" s="33"/>
      <c r="C53" s="34" t="s">
        <v>18</v>
      </c>
      <c r="D53" s="33"/>
      <c r="E53" s="33"/>
      <c r="F53" s="33"/>
    </row>
    <row r="54" spans="1:6" ht="27" customHeight="1">
      <c r="A54" s="100" t="s">
        <v>19</v>
      </c>
      <c r="B54" s="100"/>
      <c r="C54" s="100"/>
      <c r="D54" s="100"/>
      <c r="E54" s="100"/>
      <c r="F54" s="100"/>
    </row>
    <row r="55" spans="1:7" ht="25.5">
      <c r="A55" s="33"/>
      <c r="B55" s="33"/>
      <c r="C55" s="54" t="s">
        <v>22</v>
      </c>
      <c r="D55" s="33"/>
      <c r="E55" s="55" t="s">
        <v>20</v>
      </c>
      <c r="F55" s="55" t="s">
        <v>21</v>
      </c>
      <c r="G55" s="56" t="s">
        <v>76</v>
      </c>
    </row>
    <row r="56" spans="1:7" ht="12.75">
      <c r="A56" s="39" t="s">
        <v>23</v>
      </c>
      <c r="B56" s="57" t="s">
        <v>24</v>
      </c>
      <c r="C56" s="33"/>
      <c r="D56" s="33"/>
      <c r="E56" s="40">
        <v>1653</v>
      </c>
      <c r="F56" s="40">
        <v>0</v>
      </c>
      <c r="G56" s="58">
        <f>E56+F56</f>
        <v>1653</v>
      </c>
    </row>
    <row r="57" spans="1:7" ht="12.75">
      <c r="A57" s="39" t="s">
        <v>25</v>
      </c>
      <c r="B57" s="33" t="s">
        <v>26</v>
      </c>
      <c r="C57" s="33"/>
      <c r="D57" s="33"/>
      <c r="E57" s="40">
        <v>0</v>
      </c>
      <c r="F57" s="40">
        <v>10</v>
      </c>
      <c r="G57" s="58">
        <f>E57+F57</f>
        <v>10</v>
      </c>
    </row>
    <row r="58" spans="1:7" ht="12.75">
      <c r="A58" s="39" t="s">
        <v>27</v>
      </c>
      <c r="B58" s="33" t="s">
        <v>28</v>
      </c>
      <c r="C58" s="33"/>
      <c r="D58" s="33"/>
      <c r="E58" s="40">
        <v>0</v>
      </c>
      <c r="F58" s="40">
        <v>3</v>
      </c>
      <c r="G58" s="58">
        <f>E58+F58</f>
        <v>3</v>
      </c>
    </row>
    <row r="59" spans="1:7" ht="12.75">
      <c r="A59" s="59" t="s">
        <v>29</v>
      </c>
      <c r="B59" s="46" t="s">
        <v>30</v>
      </c>
      <c r="C59" s="33"/>
      <c r="D59" s="33"/>
      <c r="E59" s="45">
        <f>E56+E58</f>
        <v>1653</v>
      </c>
      <c r="F59" s="45">
        <f>F56+F58</f>
        <v>3</v>
      </c>
      <c r="G59" s="58">
        <f>E59+F59</f>
        <v>1656</v>
      </c>
    </row>
    <row r="60" spans="1:7" ht="12.75">
      <c r="A60" s="39"/>
      <c r="B60" s="33"/>
      <c r="C60" s="33"/>
      <c r="D60" s="33"/>
      <c r="E60" s="46"/>
      <c r="F60" s="46"/>
      <c r="G60" s="58"/>
    </row>
    <row r="61" spans="1:7" ht="25.5">
      <c r="A61" s="33"/>
      <c r="B61" s="33"/>
      <c r="C61" s="54" t="s">
        <v>31</v>
      </c>
      <c r="D61" s="33"/>
      <c r="E61" s="55" t="s">
        <v>20</v>
      </c>
      <c r="F61" s="55" t="s">
        <v>21</v>
      </c>
      <c r="G61" s="58"/>
    </row>
    <row r="62" spans="1:7" ht="12.75">
      <c r="A62" s="39" t="s">
        <v>32</v>
      </c>
      <c r="B62" s="33" t="s">
        <v>33</v>
      </c>
      <c r="C62" s="33"/>
      <c r="D62" s="33"/>
      <c r="E62" s="40"/>
      <c r="F62" s="40"/>
      <c r="G62" s="58">
        <f aca="true" t="shared" si="0" ref="G62:G69">E62+F62</f>
        <v>0</v>
      </c>
    </row>
    <row r="63" spans="1:7" ht="12.75">
      <c r="A63" s="39" t="s">
        <v>34</v>
      </c>
      <c r="B63" s="33" t="s">
        <v>35</v>
      </c>
      <c r="C63" s="33"/>
      <c r="D63" s="33"/>
      <c r="E63" s="40"/>
      <c r="F63" s="60"/>
      <c r="G63" s="58">
        <f t="shared" si="0"/>
        <v>0</v>
      </c>
    </row>
    <row r="64" spans="1:7" ht="25.5" customHeight="1">
      <c r="A64" s="47" t="s">
        <v>36</v>
      </c>
      <c r="B64" s="100" t="s">
        <v>56</v>
      </c>
      <c r="C64" s="100"/>
      <c r="D64" s="100"/>
      <c r="E64" s="61">
        <f>E62-E63</f>
        <v>0</v>
      </c>
      <c r="F64" s="61">
        <f>F62-F63</f>
        <v>0</v>
      </c>
      <c r="G64" s="58">
        <f t="shared" si="0"/>
        <v>0</v>
      </c>
    </row>
    <row r="65" spans="1:7" ht="12.75">
      <c r="A65" s="39" t="s">
        <v>57</v>
      </c>
      <c r="B65" s="33" t="s">
        <v>58</v>
      </c>
      <c r="C65" s="33"/>
      <c r="D65" s="33"/>
      <c r="E65" s="40"/>
      <c r="F65" s="40"/>
      <c r="G65" s="58">
        <f t="shared" si="0"/>
        <v>0</v>
      </c>
    </row>
    <row r="66" spans="1:7" ht="12.75">
      <c r="A66" s="39" t="s">
        <v>59</v>
      </c>
      <c r="B66" s="33" t="s">
        <v>60</v>
      </c>
      <c r="C66" s="33"/>
      <c r="D66" s="33"/>
      <c r="E66" s="40"/>
      <c r="F66" s="60"/>
      <c r="G66" s="58">
        <f t="shared" si="0"/>
        <v>0</v>
      </c>
    </row>
    <row r="67" spans="1:7" ht="25.5" customHeight="1">
      <c r="A67" s="47" t="s">
        <v>61</v>
      </c>
      <c r="B67" s="100" t="s">
        <v>62</v>
      </c>
      <c r="C67" s="100"/>
      <c r="D67" s="100"/>
      <c r="E67" s="61">
        <f>E65-E66</f>
        <v>0</v>
      </c>
      <c r="F67" s="61">
        <f>F65-F66</f>
        <v>0</v>
      </c>
      <c r="G67" s="58">
        <f t="shared" si="0"/>
        <v>0</v>
      </c>
    </row>
    <row r="68" spans="1:7" ht="12.75">
      <c r="A68" s="39" t="s">
        <v>63</v>
      </c>
      <c r="B68" s="33" t="s">
        <v>64</v>
      </c>
      <c r="C68" s="33"/>
      <c r="D68" s="33"/>
      <c r="E68" s="40"/>
      <c r="F68" s="40"/>
      <c r="G68" s="58">
        <f t="shared" si="0"/>
        <v>0</v>
      </c>
    </row>
    <row r="69" spans="1:7" ht="12.75">
      <c r="A69" s="59" t="s">
        <v>65</v>
      </c>
      <c r="B69" s="46" t="s">
        <v>66</v>
      </c>
      <c r="C69" s="33"/>
      <c r="D69" s="33"/>
      <c r="E69" s="45">
        <f>E64+E68</f>
        <v>0</v>
      </c>
      <c r="F69" s="45">
        <f>F64+F68</f>
        <v>0</v>
      </c>
      <c r="G69" s="58">
        <f t="shared" si="0"/>
        <v>0</v>
      </c>
    </row>
    <row r="70" spans="1:7" ht="12.75">
      <c r="A70" s="33"/>
      <c r="B70" s="33"/>
      <c r="C70" s="33"/>
      <c r="D70" s="33"/>
      <c r="E70" s="33"/>
      <c r="F70" s="33"/>
      <c r="G70" s="58"/>
    </row>
    <row r="71" spans="1:7" ht="25.5" customHeight="1">
      <c r="A71" s="123" t="s">
        <v>110</v>
      </c>
      <c r="B71" s="106"/>
      <c r="C71" s="106"/>
      <c r="D71" s="106"/>
      <c r="E71" s="55" t="s">
        <v>20</v>
      </c>
      <c r="F71" s="55" t="s">
        <v>21</v>
      </c>
      <c r="G71" s="58"/>
    </row>
    <row r="72" spans="1:7" ht="12.75">
      <c r="A72" s="39" t="s">
        <v>67</v>
      </c>
      <c r="B72" s="33" t="s">
        <v>68</v>
      </c>
      <c r="C72" s="33"/>
      <c r="D72" s="33"/>
      <c r="E72" s="40"/>
      <c r="F72" s="40"/>
      <c r="G72" s="58">
        <f>E72+F72</f>
        <v>0</v>
      </c>
    </row>
    <row r="73" spans="1:7" ht="12.75">
      <c r="A73" s="39" t="s">
        <v>69</v>
      </c>
      <c r="B73" s="33" t="s">
        <v>70</v>
      </c>
      <c r="C73" s="33"/>
      <c r="D73" s="33"/>
      <c r="E73" s="40"/>
      <c r="F73" s="40"/>
      <c r="G73" s="58">
        <f>E73+F73</f>
        <v>0</v>
      </c>
    </row>
    <row r="74" spans="1:7" ht="12.75">
      <c r="A74" s="39" t="s">
        <v>71</v>
      </c>
      <c r="B74" s="33" t="s">
        <v>72</v>
      </c>
      <c r="C74" s="33"/>
      <c r="D74" s="33"/>
      <c r="E74" s="40"/>
      <c r="F74" s="40"/>
      <c r="G74" s="58">
        <f>E74+F74</f>
        <v>0</v>
      </c>
    </row>
    <row r="75" spans="1:7" ht="12.75">
      <c r="A75" s="59" t="s">
        <v>73</v>
      </c>
      <c r="B75" s="46" t="s">
        <v>74</v>
      </c>
      <c r="C75" s="33"/>
      <c r="D75" s="33"/>
      <c r="E75" s="45">
        <f>E72+E74</f>
        <v>0</v>
      </c>
      <c r="F75" s="45">
        <f>F72+F74</f>
        <v>0</v>
      </c>
      <c r="G75" s="58">
        <f>E75+F75</f>
        <v>0</v>
      </c>
    </row>
    <row r="76" spans="1:6" ht="12.75">
      <c r="A76" s="33"/>
      <c r="B76" s="33"/>
      <c r="C76" s="33"/>
      <c r="D76" s="33"/>
      <c r="E76" s="33"/>
      <c r="F76" s="33"/>
    </row>
    <row r="77" spans="1:6" ht="12.75" customHeight="1">
      <c r="A77" s="100" t="s">
        <v>75</v>
      </c>
      <c r="B77" s="100"/>
      <c r="C77" s="100"/>
      <c r="D77" s="100"/>
      <c r="E77" s="100"/>
      <c r="F77" s="100"/>
    </row>
    <row r="78" spans="1:6" ht="12.75">
      <c r="A78" s="109" t="s">
        <v>123</v>
      </c>
      <c r="B78" s="110"/>
      <c r="C78" s="110"/>
      <c r="D78" s="110"/>
      <c r="E78" s="110"/>
      <c r="F78" s="111"/>
    </row>
    <row r="79" spans="1:6" ht="12.75">
      <c r="A79" s="112"/>
      <c r="B79" s="113"/>
      <c r="C79" s="113"/>
      <c r="D79" s="113"/>
      <c r="E79" s="113"/>
      <c r="F79" s="114"/>
    </row>
    <row r="80" spans="1:6" ht="12.75">
      <c r="A80" s="112"/>
      <c r="B80" s="113"/>
      <c r="C80" s="113"/>
      <c r="D80" s="113"/>
      <c r="E80" s="113"/>
      <c r="F80" s="114"/>
    </row>
    <row r="81" spans="1:6" ht="12.75">
      <c r="A81" s="115"/>
      <c r="B81" s="116"/>
      <c r="C81" s="116"/>
      <c r="D81" s="116"/>
      <c r="E81" s="116"/>
      <c r="F81" s="117"/>
    </row>
    <row r="82" spans="1:6" ht="12.75">
      <c r="A82" s="62" t="s">
        <v>117</v>
      </c>
      <c r="B82" s="33"/>
      <c r="C82" s="63"/>
      <c r="D82" s="33"/>
      <c r="E82" s="33"/>
      <c r="F82" s="33"/>
    </row>
  </sheetData>
  <sheetProtection/>
  <mergeCells count="23">
    <mergeCell ref="C15:F17"/>
    <mergeCell ref="C27:F28"/>
    <mergeCell ref="A77:F77"/>
    <mergeCell ref="A78:F81"/>
    <mergeCell ref="C47:C49"/>
    <mergeCell ref="C42:D42"/>
    <mergeCell ref="A54:F54"/>
    <mergeCell ref="B64:D64"/>
    <mergeCell ref="B67:D67"/>
    <mergeCell ref="A71:D71"/>
    <mergeCell ref="A7:F7"/>
    <mergeCell ref="A1:F1"/>
    <mergeCell ref="A2:F2"/>
    <mergeCell ref="C10:F13"/>
    <mergeCell ref="A19:F19"/>
    <mergeCell ref="C21:F21"/>
    <mergeCell ref="C23:F23"/>
    <mergeCell ref="C44:F44"/>
    <mergeCell ref="B46:F46"/>
    <mergeCell ref="A51:F51"/>
    <mergeCell ref="C25:F25"/>
    <mergeCell ref="C30:F30"/>
    <mergeCell ref="C32:F33"/>
  </mergeCells>
  <printOptions/>
  <pageMargins left="0.75" right="0.75" top="1.01" bottom="0.57" header="0.5" footer="0.5"/>
  <pageSetup orientation="portrait" r:id="rId1"/>
  <headerFooter alignWithMargins="0">
    <oddHeader>&amp;CHEDS Survey of FTE Calculations and Undergraduate
Student:Faculty Ratios for Fall 2007
</oddHeader>
    <oddFooter>&amp;L&amp;D&amp;C&amp;"Arial,Regular"&amp;F&amp;R&amp;P</oddFooter>
  </headerFooter>
  <rowBreaks count="1" manualBreakCount="1">
    <brk id="51" max="255" man="1"/>
  </rowBreaks>
  <ignoredErrors>
    <ignoredError sqref="A52:A75 C48:C75 C10:C22 C24:C26 B36:B75 A10:A50 C28:C31 B10 B12:B15 B17:B22 B24:B27 B29:B32 B34 F59:F75 D10:D75 E59:E75 E10:E55 F10:F55 C33:C41 C43:C46" numberStoredAsText="1"/>
  </ignoredErrors>
</worksheet>
</file>

<file path=xl/worksheets/sheet4.xml><?xml version="1.0" encoding="utf-8"?>
<worksheet xmlns="http://schemas.openxmlformats.org/spreadsheetml/2006/main" xmlns:r="http://schemas.openxmlformats.org/officeDocument/2006/relationships">
  <dimension ref="A1:C11"/>
  <sheetViews>
    <sheetView showGridLines="0" tabSelected="1" workbookViewId="0" topLeftCell="A1">
      <selection activeCell="A2" sqref="A2"/>
    </sheetView>
  </sheetViews>
  <sheetFormatPr defaultColWidth="9.00390625" defaultRowHeight="12.75"/>
  <cols>
    <col min="1" max="1" width="10.625" style="4" customWidth="1"/>
    <col min="2" max="2" width="22.375" style="4" customWidth="1"/>
    <col min="3" max="3" width="12.375" style="4" customWidth="1"/>
    <col min="4" max="16384" width="11.00390625" style="4" customWidth="1"/>
  </cols>
  <sheetData>
    <row r="1" spans="1:3" ht="12.75">
      <c r="A1" s="31" t="s">
        <v>77</v>
      </c>
      <c r="B1" s="31"/>
      <c r="C1" s="31"/>
    </row>
    <row r="2" spans="1:3" ht="12.75">
      <c r="A2" s="32" t="str">
        <f>General!B2</f>
        <v>Kenyon College</v>
      </c>
      <c r="B2" s="33"/>
      <c r="C2" s="34" t="s">
        <v>107</v>
      </c>
    </row>
    <row r="3" spans="1:3" ht="12.75">
      <c r="A3" s="31" t="s">
        <v>78</v>
      </c>
      <c r="B3" s="31"/>
      <c r="C3" s="31"/>
    </row>
    <row r="4" spans="1:3" ht="25.5">
      <c r="A4" s="33"/>
      <c r="B4" s="35" t="s">
        <v>79</v>
      </c>
      <c r="C4" s="36">
        <f>IF(Fall2007!$B$44&lt;&gt;0,Fall2007!$G$59/Fall2007!$B$44,"")</f>
        <v>10.683870967741935</v>
      </c>
    </row>
    <row r="5" spans="1:3" ht="12.75">
      <c r="A5" s="33"/>
      <c r="B5" s="33"/>
      <c r="C5" s="33"/>
    </row>
    <row r="6" spans="1:3" ht="25.5">
      <c r="A6" s="33"/>
      <c r="B6" s="35" t="s">
        <v>80</v>
      </c>
      <c r="C6" s="36">
        <f>IF(Fall2007!$B$30&lt;&gt;0,Fall2007!$G$56/Fall2007!$B$30,"")</f>
        <v>11.640845070422536</v>
      </c>
    </row>
    <row r="7" spans="1:3" ht="12.75">
      <c r="A7" s="33"/>
      <c r="B7" s="33"/>
      <c r="C7" s="33"/>
    </row>
    <row r="8" spans="1:3" ht="38.25">
      <c r="A8" s="33"/>
      <c r="B8" s="35" t="s">
        <v>81</v>
      </c>
      <c r="C8" s="36">
        <f>IF(Fall2007!$B$44&lt;&gt;0,(Fall2007!$G$59+Fall2007!$G$69)/Fall2007!$B$44,"")</f>
        <v>10.683870967741935</v>
      </c>
    </row>
    <row r="9" spans="1:3" ht="12.75">
      <c r="A9" s="33"/>
      <c r="B9" s="33"/>
      <c r="C9" s="33"/>
    </row>
    <row r="10" spans="1:3" ht="25.5">
      <c r="A10" s="33"/>
      <c r="B10" s="35" t="s">
        <v>82</v>
      </c>
      <c r="C10" s="36">
        <f>IF(Fall2007!$B$44&lt;&gt;0,(Fall2007!$G$59+Fall2007!$G$69+Fall2007!$G$75)/Fall2007!$B$44,"")</f>
        <v>10.683870967741935</v>
      </c>
    </row>
    <row r="11" spans="1:3" ht="12.75">
      <c r="A11" s="33"/>
      <c r="B11" s="33"/>
      <c r="C11" s="33"/>
    </row>
  </sheetData>
  <printOptions/>
  <pageMargins left="1" right="1" top="1" bottom="1" header="0.5" footer="0.5"/>
  <pageSetup orientation="portrait" r:id="rId1"/>
  <headerFooter alignWithMargins="0">
    <oddHeader>&amp;CHEDS Survey of FTE Calculations and Undergratuate
Student:Faculty Ratios for Fall Term</oddHeader>
    <oddFooter>&amp;L&amp;D&amp;C&amp;"Arial,Regular"&amp;F&amp;R&amp;P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HEDS Consortium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Alexander</dc:creator>
  <cp:keywords/>
  <dc:description/>
  <cp:lastModifiedBy>Library and Information Services</cp:lastModifiedBy>
  <cp:lastPrinted>2008-02-18T19:44:29Z</cp:lastPrinted>
  <dcterms:created xsi:type="dcterms:W3CDTF">2002-01-31T17:39:26Z</dcterms:created>
  <dcterms:modified xsi:type="dcterms:W3CDTF">2008-02-18T19:46:10Z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